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firstSheet="9" activeTab="9"/>
  </bookViews>
  <sheets>
    <sheet name="Стартовый протокол" sheetId="1" r:id="rId1"/>
    <sheet name="К1М" sheetId="2" r:id="rId2"/>
    <sheet name="Лист7" sheetId="3" r:id="rId3"/>
    <sheet name="Полуфинал" sheetId="4" r:id="rId4"/>
    <sheet name="К1Ж" sheetId="5" r:id="rId5"/>
    <sheet name="Финал. Старт" sheetId="6" r:id="rId6"/>
    <sheet name="Каяк-кросс" sheetId="7" r:id="rId7"/>
    <sheet name="Лист9" sheetId="8" r:id="rId8"/>
    <sheet name="Финал. Результаты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<sst xmlns="http://schemas.openxmlformats.org/spreadsheetml/2006/main" count="1007" uniqueCount="105">
  <si>
    <t>Стартовый протокол</t>
  </si>
  <si>
    <t>К1М</t>
  </si>
  <si>
    <t>К1Ж\С1</t>
  </si>
  <si>
    <t>1 хит</t>
  </si>
  <si>
    <t>№</t>
  </si>
  <si>
    <t>Васин Константин</t>
  </si>
  <si>
    <t>Ермошина Анна</t>
  </si>
  <si>
    <t>Узиков Денис</t>
  </si>
  <si>
    <t>Корн Евгения</t>
  </si>
  <si>
    <t>Пестерев Андрей</t>
  </si>
  <si>
    <t>Блохина Ольга</t>
  </si>
  <si>
    <t>Лютиков Данил</t>
  </si>
  <si>
    <t>Яковлева Ольга</t>
  </si>
  <si>
    <t>Малых Константин</t>
  </si>
  <si>
    <t>2 хит</t>
  </si>
  <si>
    <t>Горшков Кузьма</t>
  </si>
  <si>
    <t>Орлова Анна</t>
  </si>
  <si>
    <t>Макаров Руслан</t>
  </si>
  <si>
    <t>Безрукова Виктория</t>
  </si>
  <si>
    <t>Акимов Дмитрий</t>
  </si>
  <si>
    <t>Денисова Елена</t>
  </si>
  <si>
    <t>Кобзарев Николай</t>
  </si>
  <si>
    <t>Бадьина Алия</t>
  </si>
  <si>
    <t>Митенев Александр</t>
  </si>
  <si>
    <t>3 хит</t>
  </si>
  <si>
    <t>Блохин Александр</t>
  </si>
  <si>
    <t>Чернобровин Никита</t>
  </si>
  <si>
    <t>Беззубиков Анатолий</t>
  </si>
  <si>
    <t>Татьянин Сергей</t>
  </si>
  <si>
    <t>Матвеев Алексей</t>
  </si>
  <si>
    <t>Денисова Елена С1</t>
  </si>
  <si>
    <t>4 хит</t>
  </si>
  <si>
    <t>Ильин Сергей</t>
  </si>
  <si>
    <t>Кукушкин Иван</t>
  </si>
  <si>
    <t>Ергин Григорий</t>
  </si>
  <si>
    <t>Рогачев Кирилл</t>
  </si>
  <si>
    <t>Горшков Кузьма С1</t>
  </si>
  <si>
    <t>5 хит</t>
  </si>
  <si>
    <t>Хлистунов Антон</t>
  </si>
  <si>
    <t>Рыбников Иван</t>
  </si>
  <si>
    <t>Данилов Дмитрий</t>
  </si>
  <si>
    <t>Есин Николай</t>
  </si>
  <si>
    <t>Зайкин Вячеслав</t>
  </si>
  <si>
    <t>Гусар Иван</t>
  </si>
  <si>
    <t>1 ХИТ</t>
  </si>
  <si>
    <t>мужчины</t>
  </si>
  <si>
    <t>3 ХИТ</t>
  </si>
  <si>
    <t>5 ХИТ</t>
  </si>
  <si>
    <t xml:space="preserve"> </t>
  </si>
  <si>
    <t>Итоги квалификации</t>
  </si>
  <si>
    <t>Место</t>
  </si>
  <si>
    <t>1 попытка</t>
  </si>
  <si>
    <t>2 попытка</t>
  </si>
  <si>
    <t>3 попытка</t>
  </si>
  <si>
    <t>4 попытка</t>
  </si>
  <si>
    <t>ФИО</t>
  </si>
  <si>
    <t>Сумма 2-х лучших</t>
  </si>
  <si>
    <t>1 судья</t>
  </si>
  <si>
    <t xml:space="preserve">2 судья </t>
  </si>
  <si>
    <t xml:space="preserve">3 судья </t>
  </si>
  <si>
    <t>Среднее</t>
  </si>
  <si>
    <t>Сумма 2 лучших</t>
  </si>
  <si>
    <t>Малинин Александр</t>
  </si>
  <si>
    <t>Малых константин</t>
  </si>
  <si>
    <t>2 ХИТ</t>
  </si>
  <si>
    <t>4 ХИТ</t>
  </si>
  <si>
    <t>6 ХИТ</t>
  </si>
  <si>
    <t>ПОЛУФИНАЛ</t>
  </si>
  <si>
    <t>ФИНАЛ</t>
  </si>
  <si>
    <t>Лучшая</t>
  </si>
  <si>
    <t>3попытка</t>
  </si>
  <si>
    <t>ЭТО ФОРМУЛЫ!!!!!!</t>
  </si>
  <si>
    <t>Для сортировки - копи-паст значениями!!!!</t>
  </si>
  <si>
    <t>женщины</t>
  </si>
  <si>
    <t>Иванов Вадим</t>
  </si>
  <si>
    <t>Носков Анатолий</t>
  </si>
  <si>
    <t>Косогоров Кирилл</t>
  </si>
  <si>
    <t>Кононов Анатолий</t>
  </si>
  <si>
    <t>Лурье Семен</t>
  </si>
  <si>
    <t>Селиверстов Михаил</t>
  </si>
  <si>
    <t>СТАРТОВЫЙ ПРОТОКОЛ</t>
  </si>
  <si>
    <t>Ж1</t>
  </si>
  <si>
    <t>Результаты Ж1</t>
  </si>
  <si>
    <t>сумма 2-х лучших</t>
  </si>
  <si>
    <t>Емошина Анна</t>
  </si>
  <si>
    <t>К1Ж</t>
  </si>
  <si>
    <t>ПОЛУФИНАЛ К1М</t>
  </si>
  <si>
    <t>КАЯК-КРОСС</t>
  </si>
  <si>
    <t>полуфинал</t>
  </si>
  <si>
    <t>финал</t>
  </si>
  <si>
    <t>место</t>
  </si>
  <si>
    <t>Рогачев Денис</t>
  </si>
  <si>
    <t>Бадьина Ксения</t>
  </si>
  <si>
    <t>ИТОГИ</t>
  </si>
  <si>
    <t>Кол-во очков</t>
  </si>
  <si>
    <t>Зингер Наталья</t>
  </si>
  <si>
    <t>Сергеева Ольга</t>
  </si>
  <si>
    <t>Мухина Маргарита</t>
  </si>
  <si>
    <t>Сидорова Алла</t>
  </si>
  <si>
    <t>Тодорова Анна</t>
  </si>
  <si>
    <t>Сиденко Алексей</t>
  </si>
  <si>
    <t>Мороз Николай</t>
  </si>
  <si>
    <t>Зингер Павел</t>
  </si>
  <si>
    <t>муж</t>
  </si>
  <si>
    <t>жен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</si>
</sst>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0"/>
      <name val="Arial"/>
      <family val="2"/>
    </font>
    <font>
      <b/>
      <sz val="10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sz val="10"/>
      <name val="Arial Cyr"/>
      <family val="2"/>
    </font>
    <font>
      <b/>
      <sz val="12"/>
      <color indexed="10"/>
      <name val="Arial Cyr"/>
      <family val="2"/>
    </font>
    <font>
      <b/>
      <sz val="14"/>
      <color indexed="10"/>
      <name val="Arial Cyr"/>
      <family val="2"/>
    </font>
    <font>
      <b/>
      <sz val="10"/>
      <color indexed="10"/>
      <name val="Arial Cyr"/>
      <family val="2"/>
    </font>
    <font>
      <b/>
      <sz val="12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0" fillId="33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0" fillId="34" borderId="16" xfId="0" applyFill="1" applyBorder="1" applyAlignment="1">
      <alignment/>
    </xf>
    <xf numFmtId="0" fontId="5" fillId="34" borderId="17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5" fillId="34" borderId="16" xfId="0" applyFont="1" applyFill="1" applyBorder="1" applyAlignment="1">
      <alignment/>
    </xf>
    <xf numFmtId="0" fontId="0" fillId="0" borderId="18" xfId="0" applyBorder="1" applyAlignment="1">
      <alignment/>
    </xf>
    <xf numFmtId="0" fontId="5" fillId="0" borderId="19" xfId="0" applyFont="1" applyBorder="1" applyAlignment="1">
      <alignment/>
    </xf>
    <xf numFmtId="0" fontId="5" fillId="35" borderId="20" xfId="0" applyFont="1" applyFill="1" applyBorder="1" applyAlignment="1">
      <alignment/>
    </xf>
    <xf numFmtId="0" fontId="0" fillId="0" borderId="21" xfId="0" applyBorder="1" applyAlignment="1">
      <alignment/>
    </xf>
    <xf numFmtId="0" fontId="5" fillId="0" borderId="20" xfId="0" applyFont="1" applyFill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2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3" fillId="0" borderId="14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34" borderId="11" xfId="0" applyFont="1" applyFill="1" applyBorder="1" applyAlignment="1">
      <alignment/>
    </xf>
    <xf numFmtId="0" fontId="0" fillId="0" borderId="14" xfId="0" applyBorder="1" applyAlignment="1">
      <alignment/>
    </xf>
    <xf numFmtId="0" fontId="0" fillId="34" borderId="11" xfId="0" applyFill="1" applyBorder="1" applyAlignment="1">
      <alignment/>
    </xf>
    <xf numFmtId="0" fontId="0" fillId="0" borderId="23" xfId="0" applyBorder="1" applyAlignment="1">
      <alignment horizontal="left"/>
    </xf>
    <xf numFmtId="0" fontId="0" fillId="0" borderId="23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34" borderId="24" xfId="0" applyFont="1" applyFill="1" applyBorder="1" applyAlignment="1">
      <alignment/>
    </xf>
    <xf numFmtId="0" fontId="0" fillId="34" borderId="24" xfId="0" applyFill="1" applyBorder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11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Font="1" applyAlignment="1">
      <alignment/>
    </xf>
    <xf numFmtId="0" fontId="1" fillId="0" borderId="25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"/>
  <sheetViews>
    <sheetView zoomScalePageLayoutView="0" workbookViewId="0" topLeftCell="A15">
      <selection activeCell="E32" sqref="E32"/>
    </sheetView>
  </sheetViews>
  <sheetFormatPr defaultColWidth="11.57421875" defaultRowHeight="12.75"/>
  <sheetData>
    <row r="2" spans="2:7" ht="12.75">
      <c r="B2" t="s">
        <v>0</v>
      </c>
      <c r="G2" t="s">
        <v>0</v>
      </c>
    </row>
    <row r="3" spans="2:7" ht="12.75">
      <c r="B3" t="s">
        <v>1</v>
      </c>
      <c r="G3" t="s">
        <v>2</v>
      </c>
    </row>
    <row r="5" spans="1:9" ht="12.75">
      <c r="A5" s="1"/>
      <c r="B5" s="2" t="s">
        <v>3</v>
      </c>
      <c r="C5" s="2"/>
      <c r="D5" s="2" t="s">
        <v>4</v>
      </c>
      <c r="F5" s="1"/>
      <c r="G5" s="2" t="s">
        <v>3</v>
      </c>
      <c r="H5" s="2"/>
      <c r="I5" s="2" t="s">
        <v>4</v>
      </c>
    </row>
    <row r="6" spans="1:9" ht="12.75">
      <c r="A6" s="1">
        <v>1</v>
      </c>
      <c r="B6" s="1" t="s">
        <v>5</v>
      </c>
      <c r="C6" s="1"/>
      <c r="D6" s="1">
        <v>37</v>
      </c>
      <c r="F6" s="1">
        <v>1</v>
      </c>
      <c r="G6" s="1" t="s">
        <v>6</v>
      </c>
      <c r="H6" s="1"/>
      <c r="I6" s="1">
        <v>95</v>
      </c>
    </row>
    <row r="7" spans="1:9" ht="12.75">
      <c r="A7" s="1">
        <v>2</v>
      </c>
      <c r="B7" s="1" t="s">
        <v>7</v>
      </c>
      <c r="C7" s="1"/>
      <c r="D7" s="1">
        <v>97</v>
      </c>
      <c r="F7" s="1">
        <v>2</v>
      </c>
      <c r="G7" s="1" t="s">
        <v>8</v>
      </c>
      <c r="H7" s="1"/>
      <c r="I7" s="1">
        <v>69</v>
      </c>
    </row>
    <row r="8" spans="1:9" ht="12.75">
      <c r="A8" s="1">
        <v>3</v>
      </c>
      <c r="B8" s="1" t="s">
        <v>9</v>
      </c>
      <c r="C8" s="1"/>
      <c r="D8" s="1">
        <v>26</v>
      </c>
      <c r="F8" s="1">
        <v>3</v>
      </c>
      <c r="G8" s="1" t="s">
        <v>10</v>
      </c>
      <c r="H8" s="1"/>
      <c r="I8" s="1">
        <v>65</v>
      </c>
    </row>
    <row r="9" spans="1:9" ht="12.75">
      <c r="A9" s="1">
        <v>4</v>
      </c>
      <c r="B9" s="1" t="s">
        <v>11</v>
      </c>
      <c r="C9" s="1"/>
      <c r="D9" s="1">
        <v>67</v>
      </c>
      <c r="F9" s="1">
        <v>4</v>
      </c>
      <c r="G9" s="1" t="s">
        <v>12</v>
      </c>
      <c r="H9" s="1"/>
      <c r="I9" s="1">
        <v>68</v>
      </c>
    </row>
    <row r="10" spans="1:9" ht="12.75">
      <c r="A10" s="1">
        <v>5</v>
      </c>
      <c r="B10" s="1" t="s">
        <v>13</v>
      </c>
      <c r="C10" s="1"/>
      <c r="D10" s="1">
        <v>66</v>
      </c>
      <c r="F10" s="1">
        <v>5</v>
      </c>
      <c r="G10" s="1" t="s">
        <v>5</v>
      </c>
      <c r="H10" s="1"/>
      <c r="I10" s="1">
        <v>37</v>
      </c>
    </row>
    <row r="12" spans="1:9" ht="12.75">
      <c r="A12" s="1"/>
      <c r="B12" s="2" t="s">
        <v>14</v>
      </c>
      <c r="C12" s="2"/>
      <c r="D12" s="2" t="s">
        <v>4</v>
      </c>
      <c r="F12" s="1"/>
      <c r="G12" s="2" t="s">
        <v>14</v>
      </c>
      <c r="H12" s="2"/>
      <c r="I12" s="2" t="s">
        <v>4</v>
      </c>
    </row>
    <row r="13" spans="1:9" ht="12.75">
      <c r="A13" s="1">
        <v>1</v>
      </c>
      <c r="B13" s="1" t="s">
        <v>15</v>
      </c>
      <c r="C13" s="1"/>
      <c r="D13" s="1">
        <v>100</v>
      </c>
      <c r="F13" s="1">
        <v>1</v>
      </c>
      <c r="G13" s="1" t="s">
        <v>16</v>
      </c>
      <c r="H13" s="1"/>
      <c r="I13" s="1">
        <v>29</v>
      </c>
    </row>
    <row r="14" spans="1:9" ht="12.75">
      <c r="A14" s="1">
        <v>2</v>
      </c>
      <c r="B14" s="1" t="s">
        <v>17</v>
      </c>
      <c r="C14" s="1"/>
      <c r="D14" s="1">
        <v>98</v>
      </c>
      <c r="F14" s="1">
        <v>2</v>
      </c>
      <c r="G14" s="1" t="s">
        <v>18</v>
      </c>
      <c r="H14" s="1"/>
      <c r="I14" s="1">
        <v>70</v>
      </c>
    </row>
    <row r="15" spans="1:9" ht="12.75">
      <c r="A15" s="1">
        <v>3</v>
      </c>
      <c r="B15" s="1" t="s">
        <v>19</v>
      </c>
      <c r="C15" s="1"/>
      <c r="D15" s="1">
        <v>78</v>
      </c>
      <c r="F15" s="1">
        <v>3</v>
      </c>
      <c r="G15" s="1" t="s">
        <v>20</v>
      </c>
      <c r="H15" s="1"/>
      <c r="I15" s="1">
        <v>79</v>
      </c>
    </row>
    <row r="16" spans="1:9" ht="12.75">
      <c r="A16" s="1">
        <v>4</v>
      </c>
      <c r="B16" s="1" t="s">
        <v>21</v>
      </c>
      <c r="C16" s="1"/>
      <c r="D16" s="1">
        <v>40</v>
      </c>
      <c r="F16" s="1">
        <v>4</v>
      </c>
      <c r="G16" s="1" t="s">
        <v>22</v>
      </c>
      <c r="H16" s="1"/>
      <c r="I16" s="1">
        <v>31</v>
      </c>
    </row>
    <row r="17" spans="1:6" ht="12.75">
      <c r="A17" s="1">
        <v>5</v>
      </c>
      <c r="B17" s="1" t="s">
        <v>23</v>
      </c>
      <c r="C17" s="1"/>
      <c r="D17" s="1">
        <v>12</v>
      </c>
      <c r="F17">
        <v>5</v>
      </c>
    </row>
    <row r="19" spans="1:4" ht="12.75">
      <c r="A19" s="1"/>
      <c r="B19" s="2" t="s">
        <v>24</v>
      </c>
      <c r="C19" s="2"/>
      <c r="D19" s="2" t="s">
        <v>4</v>
      </c>
    </row>
    <row r="20" spans="1:4" ht="12.75">
      <c r="A20" s="1">
        <v>1</v>
      </c>
      <c r="B20" s="1" t="s">
        <v>25</v>
      </c>
      <c r="C20" s="1"/>
      <c r="D20" s="1">
        <v>8</v>
      </c>
    </row>
    <row r="21" spans="1:4" ht="12.75">
      <c r="A21" s="1">
        <v>2</v>
      </c>
      <c r="B21" s="1" t="s">
        <v>26</v>
      </c>
      <c r="C21" s="1"/>
      <c r="D21" s="1">
        <v>54</v>
      </c>
    </row>
    <row r="22" spans="1:4" ht="12.75">
      <c r="A22" s="1">
        <v>3</v>
      </c>
      <c r="B22" s="1" t="s">
        <v>27</v>
      </c>
      <c r="C22" s="1"/>
      <c r="D22" s="1">
        <v>52</v>
      </c>
    </row>
    <row r="23" spans="1:4" ht="12.75">
      <c r="A23" s="1">
        <v>4</v>
      </c>
      <c r="B23" s="1" t="s">
        <v>28</v>
      </c>
      <c r="C23" s="1"/>
      <c r="D23" s="1">
        <v>55</v>
      </c>
    </row>
    <row r="24" spans="1:4" ht="12.75">
      <c r="A24" s="1">
        <v>5</v>
      </c>
      <c r="B24" s="1" t="s">
        <v>29</v>
      </c>
      <c r="C24" s="1"/>
      <c r="D24" s="1">
        <v>57</v>
      </c>
    </row>
    <row r="25" spans="1:4" ht="12.75">
      <c r="A25">
        <v>6</v>
      </c>
      <c r="B25" t="s">
        <v>30</v>
      </c>
      <c r="D25">
        <v>79</v>
      </c>
    </row>
    <row r="26" spans="1:4" ht="12.75">
      <c r="A26" s="1"/>
      <c r="B26" s="2" t="s">
        <v>31</v>
      </c>
      <c r="C26" s="2"/>
      <c r="D26" s="2" t="s">
        <v>4</v>
      </c>
    </row>
    <row r="27" spans="1:4" ht="12.75">
      <c r="A27" s="1">
        <v>1</v>
      </c>
      <c r="B27" s="1" t="s">
        <v>32</v>
      </c>
      <c r="C27" s="1"/>
      <c r="D27" s="1">
        <v>96</v>
      </c>
    </row>
    <row r="28" spans="1:4" ht="12.75">
      <c r="A28" s="1">
        <v>2</v>
      </c>
      <c r="B28" s="1" t="s">
        <v>33</v>
      </c>
      <c r="C28" s="1"/>
      <c r="D28" s="1">
        <v>77</v>
      </c>
    </row>
    <row r="29" spans="1:4" ht="12.75">
      <c r="A29" s="1">
        <v>3</v>
      </c>
      <c r="B29" s="1" t="s">
        <v>34</v>
      </c>
      <c r="C29" s="1"/>
      <c r="D29" s="1">
        <v>21</v>
      </c>
    </row>
    <row r="30" spans="1:4" ht="12.75">
      <c r="A30" s="1">
        <v>4</v>
      </c>
      <c r="B30" s="1" t="s">
        <v>35</v>
      </c>
      <c r="C30" s="1"/>
      <c r="D30" s="1">
        <v>43</v>
      </c>
    </row>
    <row r="31" spans="1:4" ht="12.75">
      <c r="A31" s="1">
        <v>5</v>
      </c>
      <c r="B31" s="1" t="s">
        <v>36</v>
      </c>
      <c r="C31" s="1"/>
      <c r="D31" s="1">
        <v>100</v>
      </c>
    </row>
    <row r="33" spans="1:4" ht="12.75">
      <c r="A33" s="1"/>
      <c r="B33" s="2" t="s">
        <v>37</v>
      </c>
      <c r="C33" s="2"/>
      <c r="D33" s="2" t="s">
        <v>4</v>
      </c>
    </row>
    <row r="34" spans="1:4" ht="12.75">
      <c r="A34" s="1">
        <v>1</v>
      </c>
      <c r="B34" s="1" t="s">
        <v>38</v>
      </c>
      <c r="C34" s="1"/>
      <c r="D34" s="1">
        <v>23</v>
      </c>
    </row>
    <row r="35" spans="1:4" ht="12.75">
      <c r="A35" s="1">
        <v>2</v>
      </c>
      <c r="B35" s="1" t="s">
        <v>39</v>
      </c>
      <c r="C35" s="1"/>
      <c r="D35" s="1">
        <v>10</v>
      </c>
    </row>
    <row r="36" spans="1:4" ht="12.75">
      <c r="A36" s="1">
        <v>3</v>
      </c>
      <c r="B36" s="1" t="s">
        <v>40</v>
      </c>
      <c r="C36" s="1"/>
      <c r="D36" s="1">
        <v>3</v>
      </c>
    </row>
    <row r="37" spans="1:4" ht="12.75">
      <c r="A37" s="1">
        <v>4</v>
      </c>
      <c r="B37" s="1" t="s">
        <v>41</v>
      </c>
      <c r="C37" s="1"/>
      <c r="D37" s="1">
        <v>39</v>
      </c>
    </row>
    <row r="38" spans="1:4" ht="12.75">
      <c r="A38" s="1">
        <v>5</v>
      </c>
      <c r="B38" s="1" t="s">
        <v>42</v>
      </c>
      <c r="C38" s="1"/>
      <c r="D38" s="1">
        <v>80</v>
      </c>
    </row>
    <row r="39" spans="1:4" ht="12.75">
      <c r="A39">
        <v>6</v>
      </c>
      <c r="B39" t="s">
        <v>43</v>
      </c>
      <c r="D39">
        <v>56</v>
      </c>
    </row>
  </sheetData>
  <sheetProtection selectLockedCells="1" selectUnlockedCells="1"/>
  <printOptions/>
  <pageMargins left="0.39375" right="0.39375" top="0.63125" bottom="0.63125" header="0.39375" footer="0.39375"/>
  <pageSetup firstPageNumber="1" useFirstPageNumber="1" horizontalDpi="300" verticalDpi="300" orientation="landscape" paperSize="9"/>
  <headerFooter alignWithMargins="0">
    <oddHeader>&amp;C&amp;A</oddHeader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2">
      <selection activeCell="M14" sqref="M14"/>
    </sheetView>
  </sheetViews>
  <sheetFormatPr defaultColWidth="9.140625" defaultRowHeight="12.75"/>
  <sheetData>
    <row r="1" ht="12.75">
      <c r="B1" t="s">
        <v>87</v>
      </c>
    </row>
    <row r="2" spans="2:4" ht="12.75">
      <c r="B2" s="84" t="s">
        <v>0</v>
      </c>
      <c r="D2" s="70" t="s">
        <v>87</v>
      </c>
    </row>
    <row r="3" spans="2:10" ht="12.75">
      <c r="B3" s="70" t="s">
        <v>45</v>
      </c>
      <c r="F3" s="70" t="s">
        <v>73</v>
      </c>
      <c r="I3" s="70" t="s">
        <v>89</v>
      </c>
      <c r="J3" s="70" t="s">
        <v>103</v>
      </c>
    </row>
    <row r="4" spans="2:12" ht="12.75">
      <c r="B4" t="s">
        <v>3</v>
      </c>
      <c r="E4" s="86"/>
      <c r="F4" s="86" t="s">
        <v>3</v>
      </c>
      <c r="G4" s="86"/>
      <c r="I4" s="85" t="s">
        <v>55</v>
      </c>
      <c r="J4" s="81"/>
      <c r="K4" s="85" t="s">
        <v>4</v>
      </c>
      <c r="L4" s="85" t="s">
        <v>90</v>
      </c>
    </row>
    <row r="5" spans="1:12" ht="12.75">
      <c r="A5" s="81" t="s">
        <v>19</v>
      </c>
      <c r="B5" s="81"/>
      <c r="C5" s="81">
        <v>98</v>
      </c>
      <c r="E5" s="83" t="s">
        <v>95</v>
      </c>
      <c r="F5" s="83"/>
      <c r="G5" s="83">
        <v>37</v>
      </c>
      <c r="I5" s="81" t="s">
        <v>42</v>
      </c>
      <c r="J5" s="81"/>
      <c r="K5" s="81">
        <v>55</v>
      </c>
      <c r="L5" s="81">
        <v>1</v>
      </c>
    </row>
    <row r="6" spans="1:12" ht="12.75">
      <c r="A6" s="81" t="s">
        <v>100</v>
      </c>
      <c r="B6" s="81"/>
      <c r="C6" s="81">
        <v>59</v>
      </c>
      <c r="E6" s="81" t="s">
        <v>99</v>
      </c>
      <c r="F6" s="81"/>
      <c r="G6" s="81">
        <v>29</v>
      </c>
      <c r="I6" s="81" t="s">
        <v>101</v>
      </c>
      <c r="J6" s="81"/>
      <c r="K6" s="81">
        <v>67</v>
      </c>
      <c r="L6" s="81">
        <v>2</v>
      </c>
    </row>
    <row r="7" spans="1:12" ht="12.75">
      <c r="A7" s="81" t="s">
        <v>21</v>
      </c>
      <c r="B7" s="81"/>
      <c r="C7" s="81">
        <v>97</v>
      </c>
      <c r="E7" s="81" t="s">
        <v>96</v>
      </c>
      <c r="F7" s="81"/>
      <c r="G7" s="81">
        <v>21</v>
      </c>
      <c r="I7" s="81" t="s">
        <v>19</v>
      </c>
      <c r="J7" s="81"/>
      <c r="K7" s="81">
        <v>98</v>
      </c>
      <c r="L7" s="81">
        <v>3</v>
      </c>
    </row>
    <row r="8" spans="1:7" ht="12.75">
      <c r="A8" s="81" t="s">
        <v>76</v>
      </c>
      <c r="B8" s="81"/>
      <c r="C8" s="81">
        <v>3</v>
      </c>
      <c r="E8" s="81" t="s">
        <v>97</v>
      </c>
      <c r="F8" s="81"/>
      <c r="G8" s="81">
        <v>47</v>
      </c>
    </row>
    <row r="9" spans="1:7" ht="12.75">
      <c r="A9" s="81"/>
      <c r="B9" s="81"/>
      <c r="C9" s="81"/>
      <c r="E9" s="20"/>
      <c r="F9" s="20"/>
      <c r="G9" s="20"/>
    </row>
    <row r="10" spans="2:10" ht="12.75">
      <c r="B10" t="s">
        <v>14</v>
      </c>
      <c r="E10" s="20"/>
      <c r="F10" s="20" t="s">
        <v>14</v>
      </c>
      <c r="G10" s="20"/>
      <c r="I10" s="70" t="s">
        <v>89</v>
      </c>
      <c r="J10" s="70" t="s">
        <v>104</v>
      </c>
    </row>
    <row r="11" spans="1:12" ht="12.75">
      <c r="A11" s="81" t="s">
        <v>42</v>
      </c>
      <c r="B11" s="81"/>
      <c r="C11" s="81">
        <v>55</v>
      </c>
      <c r="E11" s="81" t="s">
        <v>20</v>
      </c>
      <c r="F11" s="81"/>
      <c r="G11" s="81">
        <v>68</v>
      </c>
      <c r="I11" s="85" t="s">
        <v>55</v>
      </c>
      <c r="J11" s="85"/>
      <c r="K11" s="85" t="s">
        <v>4</v>
      </c>
      <c r="L11" s="85" t="s">
        <v>90</v>
      </c>
    </row>
    <row r="12" spans="1:12" ht="12.75">
      <c r="A12" s="81" t="s">
        <v>101</v>
      </c>
      <c r="B12" s="81"/>
      <c r="C12" s="81">
        <v>67</v>
      </c>
      <c r="E12" s="81" t="s">
        <v>98</v>
      </c>
      <c r="F12" s="81"/>
      <c r="G12" s="81">
        <v>51</v>
      </c>
      <c r="I12" s="81" t="s">
        <v>10</v>
      </c>
      <c r="J12" s="81"/>
      <c r="K12" s="81">
        <v>31</v>
      </c>
      <c r="L12" s="81">
        <v>1</v>
      </c>
    </row>
    <row r="13" spans="1:12" ht="12.75">
      <c r="A13" s="81" t="s">
        <v>35</v>
      </c>
      <c r="B13" s="81"/>
      <c r="C13" s="81">
        <v>27</v>
      </c>
      <c r="E13" s="81" t="s">
        <v>10</v>
      </c>
      <c r="F13" s="81"/>
      <c r="G13" s="81">
        <v>31</v>
      </c>
      <c r="I13" s="81" t="s">
        <v>99</v>
      </c>
      <c r="J13" s="81"/>
      <c r="K13" s="81">
        <v>29</v>
      </c>
      <c r="L13" s="81">
        <v>2</v>
      </c>
    </row>
    <row r="14" spans="1:12" ht="12.75">
      <c r="A14" s="81" t="s">
        <v>102</v>
      </c>
      <c r="B14" s="81"/>
      <c r="C14" s="81"/>
      <c r="E14" s="81" t="s">
        <v>6</v>
      </c>
      <c r="F14" s="81"/>
      <c r="G14" s="81">
        <v>53</v>
      </c>
      <c r="I14" s="81" t="s">
        <v>97</v>
      </c>
      <c r="J14" s="81"/>
      <c r="K14" s="81">
        <v>47</v>
      </c>
      <c r="L14" s="81">
        <v>3</v>
      </c>
    </row>
    <row r="15" spans="2:6" ht="12.75">
      <c r="B15" s="70" t="s">
        <v>89</v>
      </c>
      <c r="F15" s="70" t="s">
        <v>89</v>
      </c>
    </row>
    <row r="16" spans="1:7" ht="12.75">
      <c r="A16" s="81" t="s">
        <v>19</v>
      </c>
      <c r="B16" s="81"/>
      <c r="C16" s="81">
        <v>98</v>
      </c>
      <c r="E16" s="81" t="s">
        <v>97</v>
      </c>
      <c r="F16" s="81"/>
      <c r="G16" s="81">
        <v>47</v>
      </c>
    </row>
    <row r="17" spans="1:7" ht="12.75">
      <c r="A17" s="81" t="s">
        <v>76</v>
      </c>
      <c r="B17" s="81"/>
      <c r="C17" s="81">
        <v>3</v>
      </c>
      <c r="E17" s="81" t="s">
        <v>99</v>
      </c>
      <c r="F17" s="81"/>
      <c r="G17" s="81">
        <v>29</v>
      </c>
    </row>
    <row r="18" spans="1:7" ht="12.75">
      <c r="A18" s="81" t="s">
        <v>101</v>
      </c>
      <c r="B18" s="81"/>
      <c r="C18" s="81">
        <v>67</v>
      </c>
      <c r="E18" s="81" t="s">
        <v>6</v>
      </c>
      <c r="F18" s="81"/>
      <c r="G18" s="81">
        <v>53</v>
      </c>
    </row>
    <row r="19" spans="1:7" ht="12.75">
      <c r="A19" s="82" t="s">
        <v>42</v>
      </c>
      <c r="B19" s="82"/>
      <c r="C19" s="82">
        <v>55</v>
      </c>
      <c r="E19" s="81" t="s">
        <v>10</v>
      </c>
      <c r="F19" s="81"/>
      <c r="G19" s="81">
        <v>31</v>
      </c>
    </row>
    <row r="20" spans="1:3" ht="12.75">
      <c r="A20" s="87"/>
      <c r="B20" s="87"/>
      <c r="C20" s="8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81"/>
  <sheetViews>
    <sheetView zoomScalePageLayoutView="0" workbookViewId="0" topLeftCell="A1">
      <selection activeCell="AG28" sqref="AG28"/>
    </sheetView>
  </sheetViews>
  <sheetFormatPr defaultColWidth="11.57421875" defaultRowHeight="12.75"/>
  <cols>
    <col min="1" max="1" width="20.421875" style="0" customWidth="1"/>
    <col min="2" max="6" width="11.57421875" style="0" customWidth="1"/>
    <col min="7" max="7" width="19.7109375" style="0" customWidth="1"/>
    <col min="8" max="12" width="11.57421875" style="0" customWidth="1"/>
    <col min="13" max="13" width="23.421875" style="0" customWidth="1"/>
    <col min="14" max="26" width="11.57421875" style="0" customWidth="1"/>
    <col min="27" max="27" width="30.421875" style="0" customWidth="1"/>
  </cols>
  <sheetData>
    <row r="1" spans="1:16" ht="15.75">
      <c r="A1" s="3" t="s">
        <v>44</v>
      </c>
      <c r="B1" t="s">
        <v>45</v>
      </c>
      <c r="D1" s="4"/>
      <c r="G1" s="3" t="s">
        <v>46</v>
      </c>
      <c r="H1" t="s">
        <v>45</v>
      </c>
      <c r="J1" s="4"/>
      <c r="L1" s="5"/>
      <c r="M1" s="3" t="s">
        <v>47</v>
      </c>
      <c r="N1" t="s">
        <v>45</v>
      </c>
      <c r="P1" s="4"/>
    </row>
    <row r="2" spans="1:33" ht="15.75">
      <c r="A2" s="6" t="s">
        <v>5</v>
      </c>
      <c r="B2" s="7">
        <v>37</v>
      </c>
      <c r="C2" s="6"/>
      <c r="D2" s="8"/>
      <c r="E2" s="6"/>
      <c r="G2" s="6" t="s">
        <v>25</v>
      </c>
      <c r="H2" s="7">
        <v>8</v>
      </c>
      <c r="I2" s="6"/>
      <c r="J2" s="8"/>
      <c r="K2" s="6"/>
      <c r="L2" s="5"/>
      <c r="M2" s="6" t="s">
        <v>38</v>
      </c>
      <c r="N2" s="7">
        <v>23</v>
      </c>
      <c r="O2" s="6"/>
      <c r="P2" s="8"/>
      <c r="Q2" s="6"/>
      <c r="Z2" s="5" t="s">
        <v>48</v>
      </c>
      <c r="AA2" s="9" t="s">
        <v>49</v>
      </c>
      <c r="AB2" s="5" t="s">
        <v>1</v>
      </c>
      <c r="AC2" s="5"/>
      <c r="AD2" s="5"/>
      <c r="AE2" s="5"/>
      <c r="AF2" s="5"/>
      <c r="AG2" s="10" t="s">
        <v>50</v>
      </c>
    </row>
    <row r="3" spans="1:33" ht="12.75">
      <c r="A3" s="11"/>
      <c r="B3" s="12" t="s">
        <v>51</v>
      </c>
      <c r="C3" s="13" t="s">
        <v>52</v>
      </c>
      <c r="D3" s="12" t="s">
        <v>53</v>
      </c>
      <c r="E3" s="13" t="s">
        <v>54</v>
      </c>
      <c r="F3" s="14"/>
      <c r="G3" s="11"/>
      <c r="H3" s="12" t="s">
        <v>51</v>
      </c>
      <c r="I3" s="13" t="s">
        <v>52</v>
      </c>
      <c r="J3" s="12" t="s">
        <v>53</v>
      </c>
      <c r="K3" s="13" t="s">
        <v>54</v>
      </c>
      <c r="L3" s="5"/>
      <c r="M3" s="11"/>
      <c r="N3" s="12" t="s">
        <v>51</v>
      </c>
      <c r="O3" s="13" t="s">
        <v>52</v>
      </c>
      <c r="P3" s="12" t="s">
        <v>53</v>
      </c>
      <c r="Q3" s="13" t="s">
        <v>54</v>
      </c>
      <c r="Z3" s="15" t="s">
        <v>4</v>
      </c>
      <c r="AA3" s="15" t="s">
        <v>55</v>
      </c>
      <c r="AB3" s="16">
        <v>1</v>
      </c>
      <c r="AC3" s="16">
        <v>2</v>
      </c>
      <c r="AD3" s="16">
        <v>3</v>
      </c>
      <c r="AE3" s="16">
        <v>4</v>
      </c>
      <c r="AF3" s="16" t="s">
        <v>56</v>
      </c>
      <c r="AG3" s="17"/>
    </row>
    <row r="4" spans="1:33" ht="12.75">
      <c r="A4" t="s">
        <v>57</v>
      </c>
      <c r="B4" s="18">
        <v>220</v>
      </c>
      <c r="C4" s="19">
        <v>25</v>
      </c>
      <c r="D4" s="18">
        <v>505</v>
      </c>
      <c r="E4" s="19">
        <v>0</v>
      </c>
      <c r="F4" s="20"/>
      <c r="G4" t="s">
        <v>57</v>
      </c>
      <c r="H4" s="18">
        <v>90</v>
      </c>
      <c r="I4" s="19">
        <v>130</v>
      </c>
      <c r="J4" s="18">
        <v>170</v>
      </c>
      <c r="K4" s="19">
        <v>170</v>
      </c>
      <c r="L4" s="5"/>
      <c r="M4" t="s">
        <v>57</v>
      </c>
      <c r="N4" s="18">
        <v>0</v>
      </c>
      <c r="O4" s="19">
        <v>55</v>
      </c>
      <c r="P4" s="18">
        <v>0</v>
      </c>
      <c r="Q4" s="19">
        <v>25</v>
      </c>
      <c r="Z4" s="21">
        <v>37</v>
      </c>
      <c r="AA4" s="21" t="s">
        <v>5</v>
      </c>
      <c r="AB4" s="21">
        <f>B7</f>
        <v>220</v>
      </c>
      <c r="AC4" s="21">
        <f>C7</f>
        <v>35</v>
      </c>
      <c r="AD4" s="21">
        <f>D7</f>
        <v>468.3333333333333</v>
      </c>
      <c r="AE4" s="21">
        <f>E7</f>
        <v>0</v>
      </c>
      <c r="AF4" s="21">
        <v>688.3</v>
      </c>
      <c r="AG4" s="22"/>
    </row>
    <row r="5" spans="1:33" ht="12.75">
      <c r="A5" t="s">
        <v>58</v>
      </c>
      <c r="B5" s="18">
        <v>220</v>
      </c>
      <c r="C5" s="23">
        <v>55</v>
      </c>
      <c r="D5" s="18">
        <v>425</v>
      </c>
      <c r="E5" s="23">
        <v>0</v>
      </c>
      <c r="F5" s="20"/>
      <c r="G5" t="s">
        <v>58</v>
      </c>
      <c r="H5" s="18">
        <v>90</v>
      </c>
      <c r="I5" s="23">
        <v>140</v>
      </c>
      <c r="J5" s="18">
        <v>130</v>
      </c>
      <c r="K5" s="23">
        <v>190</v>
      </c>
      <c r="L5" s="5"/>
      <c r="M5" t="s">
        <v>58</v>
      </c>
      <c r="N5" s="18">
        <v>0</v>
      </c>
      <c r="O5" s="23">
        <v>55</v>
      </c>
      <c r="P5" s="18">
        <v>0</v>
      </c>
      <c r="Q5" s="23">
        <v>15</v>
      </c>
      <c r="Z5" s="21">
        <v>97</v>
      </c>
      <c r="AA5" s="21" t="s">
        <v>7</v>
      </c>
      <c r="AB5" s="21">
        <f>B15</f>
        <v>0</v>
      </c>
      <c r="AC5" s="21">
        <f>C15</f>
        <v>326.6666666666667</v>
      </c>
      <c r="AD5" s="21">
        <f>D15</f>
        <v>0</v>
      </c>
      <c r="AE5" s="21">
        <f>E15</f>
        <v>256.6666666666667</v>
      </c>
      <c r="AF5" s="21">
        <v>583.2</v>
      </c>
      <c r="AG5" s="10"/>
    </row>
    <row r="6" spans="1:33" ht="12.75">
      <c r="A6" t="s">
        <v>59</v>
      </c>
      <c r="B6" s="24">
        <v>220</v>
      </c>
      <c r="C6" s="19">
        <v>25</v>
      </c>
      <c r="D6" s="24">
        <v>475</v>
      </c>
      <c r="E6" s="19">
        <v>0</v>
      </c>
      <c r="F6" s="20"/>
      <c r="G6" t="s">
        <v>59</v>
      </c>
      <c r="H6" s="24">
        <v>90</v>
      </c>
      <c r="I6" s="19">
        <v>140</v>
      </c>
      <c r="J6" s="24">
        <v>130</v>
      </c>
      <c r="K6" s="19">
        <v>175</v>
      </c>
      <c r="L6" s="5"/>
      <c r="M6" t="s">
        <v>59</v>
      </c>
      <c r="N6" s="24">
        <v>0</v>
      </c>
      <c r="O6" s="19">
        <v>40</v>
      </c>
      <c r="P6" s="24">
        <v>0</v>
      </c>
      <c r="Q6" s="19">
        <v>0</v>
      </c>
      <c r="Z6" s="21">
        <v>26</v>
      </c>
      <c r="AA6" s="21" t="s">
        <v>9</v>
      </c>
      <c r="AB6" s="21">
        <f>B23</f>
        <v>0</v>
      </c>
      <c r="AC6" s="21">
        <f>C23</f>
        <v>508.3333333333333</v>
      </c>
      <c r="AD6" s="21">
        <f>D23</f>
        <v>360</v>
      </c>
      <c r="AE6" s="21">
        <f>E23</f>
        <v>140</v>
      </c>
      <c r="AF6" s="21">
        <v>868.3</v>
      </c>
      <c r="AG6" s="10"/>
    </row>
    <row r="7" spans="1:33" ht="12.75">
      <c r="A7" s="6" t="s">
        <v>60</v>
      </c>
      <c r="B7" s="25">
        <f>AVERAGE(B4:B6)</f>
        <v>220</v>
      </c>
      <c r="C7" s="25">
        <f>AVERAGE(C4:C6)</f>
        <v>35</v>
      </c>
      <c r="D7" s="25">
        <f>AVERAGE(D4:D6)</f>
        <v>468.3333333333333</v>
      </c>
      <c r="E7" s="25">
        <f>AVERAGE(E4:E6)</f>
        <v>0</v>
      </c>
      <c r="F7" s="20"/>
      <c r="G7" s="6" t="s">
        <v>60</v>
      </c>
      <c r="H7" s="25">
        <f>AVERAGE(H4:H6)</f>
        <v>90</v>
      </c>
      <c r="I7" s="25">
        <f>AVERAGE(I4:I6)</f>
        <v>136.66666666666666</v>
      </c>
      <c r="J7" s="25">
        <f>AVERAGE(J4:J6)</f>
        <v>143.33333333333334</v>
      </c>
      <c r="K7" s="25">
        <f>AVERAGE(K4:K6)</f>
        <v>178.33333333333334</v>
      </c>
      <c r="L7" s="5"/>
      <c r="M7" s="6" t="s">
        <v>60</v>
      </c>
      <c r="N7" s="25">
        <f>AVERAGE(N4:N6)</f>
        <v>0</v>
      </c>
      <c r="O7" s="25">
        <f>AVERAGE(O4:O6)</f>
        <v>50</v>
      </c>
      <c r="P7" s="25">
        <f>AVERAGE(P4:P6)</f>
        <v>0</v>
      </c>
      <c r="Q7" s="25">
        <f>AVERAGE(Q4:Q6)</f>
        <v>13.333333333333334</v>
      </c>
      <c r="Z7" s="21">
        <v>67</v>
      </c>
      <c r="AA7" s="21" t="s">
        <v>11</v>
      </c>
      <c r="AB7" s="21">
        <f>B31</f>
        <v>0</v>
      </c>
      <c r="AC7" s="21">
        <f>C31</f>
        <v>0</v>
      </c>
      <c r="AD7" s="21">
        <f>D31</f>
        <v>0</v>
      </c>
      <c r="AE7" s="21">
        <f>E31</f>
        <v>0</v>
      </c>
      <c r="AF7" s="21">
        <v>0</v>
      </c>
      <c r="AG7" s="22"/>
    </row>
    <row r="8" spans="1:33" ht="12.75">
      <c r="A8" s="26" t="s">
        <v>61</v>
      </c>
      <c r="B8" s="27"/>
      <c r="C8" s="28"/>
      <c r="D8" s="29"/>
      <c r="E8" s="28"/>
      <c r="F8" s="30"/>
      <c r="G8" s="26" t="s">
        <v>61</v>
      </c>
      <c r="H8" s="27"/>
      <c r="I8" s="28"/>
      <c r="J8" s="29"/>
      <c r="K8" s="28"/>
      <c r="L8" s="5"/>
      <c r="M8" s="26" t="s">
        <v>61</v>
      </c>
      <c r="N8" s="27"/>
      <c r="O8" s="28"/>
      <c r="P8" s="29"/>
      <c r="Q8" s="28"/>
      <c r="Z8" s="21">
        <v>66</v>
      </c>
      <c r="AA8" s="21" t="s">
        <v>13</v>
      </c>
      <c r="AB8" s="21">
        <f>B39</f>
        <v>16.666666666666668</v>
      </c>
      <c r="AC8" s="21">
        <f>C39</f>
        <v>10</v>
      </c>
      <c r="AD8" s="21">
        <f>D39</f>
        <v>20</v>
      </c>
      <c r="AE8" s="21">
        <f>E39</f>
        <v>100</v>
      </c>
      <c r="AF8" s="21">
        <v>120</v>
      </c>
      <c r="AG8" s="22"/>
    </row>
    <row r="9" spans="1:33" ht="12.75">
      <c r="A9" s="31"/>
      <c r="B9" s="32"/>
      <c r="C9" s="33"/>
      <c r="D9" s="32"/>
      <c r="E9" s="33"/>
      <c r="F9" s="34"/>
      <c r="G9" s="31"/>
      <c r="H9" s="32"/>
      <c r="I9" s="33"/>
      <c r="J9" s="32"/>
      <c r="K9" s="33"/>
      <c r="L9" s="4"/>
      <c r="M9" s="31"/>
      <c r="N9" s="32"/>
      <c r="O9" s="33"/>
      <c r="P9" s="32"/>
      <c r="Q9" s="33"/>
      <c r="Z9" s="35">
        <v>100</v>
      </c>
      <c r="AA9" s="35" t="s">
        <v>15</v>
      </c>
      <c r="AB9" s="35">
        <f>B48</f>
        <v>0</v>
      </c>
      <c r="AC9" s="35">
        <f>C48</f>
        <v>0</v>
      </c>
      <c r="AD9" s="35">
        <f>D48</f>
        <v>50</v>
      </c>
      <c r="AE9" s="35">
        <f>E48</f>
        <v>40</v>
      </c>
      <c r="AF9" s="21">
        <v>90</v>
      </c>
      <c r="AG9" s="10"/>
    </row>
    <row r="10" spans="1:33" ht="12.75">
      <c r="A10" s="6" t="s">
        <v>7</v>
      </c>
      <c r="B10" s="7">
        <v>97</v>
      </c>
      <c r="C10" s="6"/>
      <c r="D10" s="8"/>
      <c r="E10" s="6"/>
      <c r="G10" s="6" t="s">
        <v>26</v>
      </c>
      <c r="H10" s="7">
        <v>54</v>
      </c>
      <c r="I10" s="6"/>
      <c r="J10" s="8"/>
      <c r="K10" s="6"/>
      <c r="L10" s="5"/>
      <c r="M10" s="6" t="s">
        <v>39</v>
      </c>
      <c r="N10" s="7">
        <v>10</v>
      </c>
      <c r="O10" s="6"/>
      <c r="P10" s="8"/>
      <c r="Q10" s="6"/>
      <c r="Z10" s="36">
        <v>98</v>
      </c>
      <c r="AA10" s="36" t="s">
        <v>17</v>
      </c>
      <c r="AB10" s="36">
        <f>B56</f>
        <v>0</v>
      </c>
      <c r="AC10" s="36">
        <f>C56</f>
        <v>0</v>
      </c>
      <c r="AD10" s="36">
        <f>D56</f>
        <v>0</v>
      </c>
      <c r="AE10" s="36">
        <f>E56</f>
        <v>0</v>
      </c>
      <c r="AF10" s="21">
        <v>0</v>
      </c>
      <c r="AG10" s="22"/>
    </row>
    <row r="11" spans="1:33" ht="12.75">
      <c r="A11" s="11"/>
      <c r="B11" s="12" t="s">
        <v>51</v>
      </c>
      <c r="C11" s="13" t="s">
        <v>52</v>
      </c>
      <c r="D11" s="12" t="s">
        <v>53</v>
      </c>
      <c r="E11" s="13" t="s">
        <v>54</v>
      </c>
      <c r="G11" s="11"/>
      <c r="H11" s="12" t="s">
        <v>51</v>
      </c>
      <c r="I11" s="13" t="s">
        <v>52</v>
      </c>
      <c r="J11" s="12" t="s">
        <v>53</v>
      </c>
      <c r="K11" s="13" t="s">
        <v>54</v>
      </c>
      <c r="L11" s="5"/>
      <c r="M11" s="11"/>
      <c r="N11" s="12" t="s">
        <v>51</v>
      </c>
      <c r="O11" s="13" t="s">
        <v>52</v>
      </c>
      <c r="P11" s="12" t="s">
        <v>53</v>
      </c>
      <c r="Q11" s="13" t="s">
        <v>54</v>
      </c>
      <c r="Z11" s="35">
        <v>78</v>
      </c>
      <c r="AA11" s="35" t="s">
        <v>19</v>
      </c>
      <c r="AB11" s="35">
        <f>B64</f>
        <v>10</v>
      </c>
      <c r="AC11" s="35">
        <f>C64</f>
        <v>10</v>
      </c>
      <c r="AD11" s="35">
        <f>D64</f>
        <v>30</v>
      </c>
      <c r="AE11" s="35">
        <f>E64</f>
        <v>55</v>
      </c>
      <c r="AF11" s="21">
        <v>85</v>
      </c>
      <c r="AG11" s="10"/>
    </row>
    <row r="12" spans="1:33" ht="12.75">
      <c r="A12" t="s">
        <v>57</v>
      </c>
      <c r="B12" s="18">
        <v>0</v>
      </c>
      <c r="C12" s="19">
        <v>260</v>
      </c>
      <c r="D12" s="18">
        <v>0</v>
      </c>
      <c r="E12" s="19">
        <v>260</v>
      </c>
      <c r="G12" t="s">
        <v>57</v>
      </c>
      <c r="H12" s="18">
        <v>0</v>
      </c>
      <c r="I12" s="19">
        <v>0</v>
      </c>
      <c r="J12" s="18">
        <v>0</v>
      </c>
      <c r="K12" s="19">
        <v>0</v>
      </c>
      <c r="L12" s="5"/>
      <c r="M12" t="s">
        <v>57</v>
      </c>
      <c r="N12" s="18">
        <v>0</v>
      </c>
      <c r="O12" s="19">
        <v>70</v>
      </c>
      <c r="P12" s="18">
        <v>160</v>
      </c>
      <c r="Q12" s="19">
        <v>145</v>
      </c>
      <c r="Z12" s="35">
        <v>40</v>
      </c>
      <c r="AA12" s="35" t="s">
        <v>21</v>
      </c>
      <c r="AB12" s="35">
        <f>B72</f>
        <v>25</v>
      </c>
      <c r="AC12" s="35">
        <f>C72</f>
        <v>70</v>
      </c>
      <c r="AD12" s="35">
        <f>D72</f>
        <v>0</v>
      </c>
      <c r="AE12" s="35">
        <f>E72</f>
        <v>21.666666666666668</v>
      </c>
      <c r="AF12" s="21">
        <v>95</v>
      </c>
      <c r="AG12" s="10"/>
    </row>
    <row r="13" spans="1:33" ht="12.75">
      <c r="A13" t="s">
        <v>58</v>
      </c>
      <c r="B13" s="18">
        <v>0</v>
      </c>
      <c r="C13" s="23">
        <v>350</v>
      </c>
      <c r="D13" s="18">
        <v>0</v>
      </c>
      <c r="E13" s="23">
        <v>250</v>
      </c>
      <c r="G13" t="s">
        <v>58</v>
      </c>
      <c r="H13" s="18">
        <v>0</v>
      </c>
      <c r="I13" s="23">
        <v>0</v>
      </c>
      <c r="J13" s="18">
        <v>0</v>
      </c>
      <c r="K13" s="23">
        <v>0</v>
      </c>
      <c r="L13" s="5"/>
      <c r="M13" t="s">
        <v>58</v>
      </c>
      <c r="N13" s="18">
        <v>0</v>
      </c>
      <c r="O13" s="23">
        <v>0</v>
      </c>
      <c r="P13" s="18">
        <v>160</v>
      </c>
      <c r="Q13" s="23">
        <v>130</v>
      </c>
      <c r="Z13" s="35">
        <v>12</v>
      </c>
      <c r="AA13" s="35" t="s">
        <v>23</v>
      </c>
      <c r="AB13" s="35">
        <f>B80</f>
        <v>6.666666666666667</v>
      </c>
      <c r="AC13" s="35">
        <f>C80</f>
        <v>0</v>
      </c>
      <c r="AD13" s="35">
        <f>D80</f>
        <v>0</v>
      </c>
      <c r="AE13" s="35">
        <f>E80</f>
        <v>60</v>
      </c>
      <c r="AF13" s="21">
        <v>66.6</v>
      </c>
      <c r="AG13" s="10"/>
    </row>
    <row r="14" spans="1:33" ht="12.75">
      <c r="A14" t="s">
        <v>59</v>
      </c>
      <c r="B14" s="24">
        <v>0</v>
      </c>
      <c r="C14" s="19">
        <v>370</v>
      </c>
      <c r="D14" s="24">
        <v>0</v>
      </c>
      <c r="E14" s="19">
        <v>260</v>
      </c>
      <c r="G14" t="s">
        <v>59</v>
      </c>
      <c r="H14" s="24">
        <v>0</v>
      </c>
      <c r="I14" s="19">
        <v>0</v>
      </c>
      <c r="J14" s="24">
        <v>0</v>
      </c>
      <c r="K14" s="19">
        <v>0</v>
      </c>
      <c r="L14" s="5"/>
      <c r="M14" t="s">
        <v>59</v>
      </c>
      <c r="N14" s="24">
        <v>0</v>
      </c>
      <c r="O14" s="19">
        <v>70</v>
      </c>
      <c r="P14" s="24">
        <v>160</v>
      </c>
      <c r="Q14" s="19">
        <v>145</v>
      </c>
      <c r="Z14" s="37">
        <v>8</v>
      </c>
      <c r="AA14" s="37" t="s">
        <v>25</v>
      </c>
      <c r="AB14" s="37">
        <f>H7</f>
        <v>90</v>
      </c>
      <c r="AC14" s="37">
        <f>I7</f>
        <v>136.66666666666666</v>
      </c>
      <c r="AD14" s="37">
        <f>J7</f>
        <v>143.33333333333334</v>
      </c>
      <c r="AE14" s="37">
        <f>K7</f>
        <v>178.33333333333334</v>
      </c>
      <c r="AF14" s="21">
        <v>321.6</v>
      </c>
      <c r="AG14" s="22"/>
    </row>
    <row r="15" spans="1:33" ht="12.75">
      <c r="A15" s="6" t="s">
        <v>60</v>
      </c>
      <c r="B15" s="25">
        <f>AVERAGE(B12:B14)</f>
        <v>0</v>
      </c>
      <c r="C15" s="25">
        <f>AVERAGE(C12:C14)</f>
        <v>326.6666666666667</v>
      </c>
      <c r="D15" s="25">
        <f>AVERAGE(D12:D14)</f>
        <v>0</v>
      </c>
      <c r="E15" s="25">
        <f>AVERAGE(E12:E14)</f>
        <v>256.6666666666667</v>
      </c>
      <c r="G15" s="6" t="s">
        <v>60</v>
      </c>
      <c r="H15" s="25">
        <f>AVERAGE(H12:H14)</f>
        <v>0</v>
      </c>
      <c r="I15" s="25">
        <f>AVERAGE(I12:I14)</f>
        <v>0</v>
      </c>
      <c r="J15" s="25">
        <f>AVERAGE(J12:J14)</f>
        <v>0</v>
      </c>
      <c r="K15" s="25">
        <f>AVERAGE(K12:K14)</f>
        <v>0</v>
      </c>
      <c r="L15" s="5"/>
      <c r="M15" s="6" t="s">
        <v>60</v>
      </c>
      <c r="N15" s="25">
        <f>AVERAGE(N12:N14)</f>
        <v>0</v>
      </c>
      <c r="O15" s="25">
        <f>AVERAGE(O12:O14)</f>
        <v>46.666666666666664</v>
      </c>
      <c r="P15" s="25">
        <f>AVERAGE(P12:P14)</f>
        <v>160</v>
      </c>
      <c r="Q15" s="25">
        <f>AVERAGE(Q12:Q14)</f>
        <v>140</v>
      </c>
      <c r="Z15" s="38">
        <v>54</v>
      </c>
      <c r="AA15" s="38" t="s">
        <v>26</v>
      </c>
      <c r="AB15" s="38">
        <f>H15</f>
        <v>0</v>
      </c>
      <c r="AC15" s="38">
        <f>I15</f>
        <v>0</v>
      </c>
      <c r="AD15" s="38">
        <f>J15</f>
        <v>0</v>
      </c>
      <c r="AE15" s="38">
        <f>K15</f>
        <v>0</v>
      </c>
      <c r="AF15" s="21">
        <v>0</v>
      </c>
      <c r="AG15" s="10"/>
    </row>
    <row r="16" spans="1:33" ht="12.75">
      <c r="A16" s="39" t="s">
        <v>61</v>
      </c>
      <c r="B16" s="27"/>
      <c r="C16" s="28"/>
      <c r="D16" s="29"/>
      <c r="E16" s="28"/>
      <c r="G16" s="39" t="s">
        <v>61</v>
      </c>
      <c r="H16" s="27"/>
      <c r="I16" s="28"/>
      <c r="J16" s="29"/>
      <c r="K16" s="28"/>
      <c r="L16" s="5"/>
      <c r="M16" s="39" t="s">
        <v>61</v>
      </c>
      <c r="N16" s="27"/>
      <c r="O16" s="28"/>
      <c r="P16" s="29"/>
      <c r="Q16" s="28"/>
      <c r="Z16" s="37">
        <v>5</v>
      </c>
      <c r="AA16" s="37" t="s">
        <v>62</v>
      </c>
      <c r="AB16" s="37">
        <f>H23</f>
        <v>0</v>
      </c>
      <c r="AC16" s="37">
        <f>I23</f>
        <v>0</v>
      </c>
      <c r="AD16" s="37">
        <f>J23</f>
        <v>0</v>
      </c>
      <c r="AE16" s="37">
        <f>K23</f>
        <v>20</v>
      </c>
      <c r="AF16" s="21">
        <v>20</v>
      </c>
      <c r="AG16" s="10" t="s">
        <v>48</v>
      </c>
    </row>
    <row r="17" spans="1:33" ht="12.75">
      <c r="A17" s="31"/>
      <c r="B17" s="32"/>
      <c r="C17" s="33"/>
      <c r="D17" s="32"/>
      <c r="E17" s="33"/>
      <c r="F17" s="4"/>
      <c r="G17" s="31"/>
      <c r="H17" s="32"/>
      <c r="I17" s="33"/>
      <c r="J17" s="32"/>
      <c r="K17" s="33"/>
      <c r="L17" s="4"/>
      <c r="M17" s="31"/>
      <c r="N17" s="32"/>
      <c r="O17" s="33"/>
      <c r="P17" s="32"/>
      <c r="Q17" s="33"/>
      <c r="Z17" s="37">
        <v>55</v>
      </c>
      <c r="AA17" s="37" t="s">
        <v>28</v>
      </c>
      <c r="AB17" s="37">
        <f>H31</f>
        <v>10</v>
      </c>
      <c r="AC17" s="37">
        <f>I31</f>
        <v>0</v>
      </c>
      <c r="AD17" s="37">
        <f>J31</f>
        <v>0</v>
      </c>
      <c r="AE17" s="37">
        <f>K31</f>
        <v>0</v>
      </c>
      <c r="AF17" s="21">
        <v>10</v>
      </c>
      <c r="AG17" s="40"/>
    </row>
    <row r="18" spans="1:33" ht="12.75">
      <c r="A18" s="6" t="s">
        <v>9</v>
      </c>
      <c r="B18" s="7">
        <v>26</v>
      </c>
      <c r="C18" s="6"/>
      <c r="D18" s="8"/>
      <c r="E18" s="6"/>
      <c r="G18" s="6" t="s">
        <v>62</v>
      </c>
      <c r="H18" s="7">
        <v>5</v>
      </c>
      <c r="I18" s="6"/>
      <c r="J18" s="8"/>
      <c r="K18" s="6"/>
      <c r="L18" s="5"/>
      <c r="M18" s="6" t="s">
        <v>40</v>
      </c>
      <c r="N18" s="7">
        <v>3</v>
      </c>
      <c r="O18" s="6"/>
      <c r="P18" s="8"/>
      <c r="Q18" s="6"/>
      <c r="Z18" s="37">
        <v>57</v>
      </c>
      <c r="AA18" s="37" t="s">
        <v>29</v>
      </c>
      <c r="AB18" s="37">
        <f>H39</f>
        <v>28.333333333333332</v>
      </c>
      <c r="AC18" s="37">
        <f>I39</f>
        <v>100</v>
      </c>
      <c r="AD18" s="37">
        <f>J39</f>
        <v>6.666666666666667</v>
      </c>
      <c r="AE18" s="37">
        <f>K39</f>
        <v>10</v>
      </c>
      <c r="AF18" s="21">
        <v>128.3</v>
      </c>
      <c r="AG18" s="41"/>
    </row>
    <row r="19" spans="1:33" ht="12.75">
      <c r="A19" s="11"/>
      <c r="B19" s="12" t="s">
        <v>51</v>
      </c>
      <c r="C19" s="13" t="s">
        <v>52</v>
      </c>
      <c r="D19" s="12" t="s">
        <v>53</v>
      </c>
      <c r="E19" s="13" t="s">
        <v>54</v>
      </c>
      <c r="G19" s="11"/>
      <c r="H19" s="12" t="s">
        <v>51</v>
      </c>
      <c r="I19" s="13" t="s">
        <v>52</v>
      </c>
      <c r="J19" s="12" t="s">
        <v>53</v>
      </c>
      <c r="K19" s="13" t="s">
        <v>54</v>
      </c>
      <c r="L19" s="5"/>
      <c r="M19" s="11"/>
      <c r="N19" s="12" t="s">
        <v>51</v>
      </c>
      <c r="O19" s="13" t="s">
        <v>52</v>
      </c>
      <c r="P19" s="12" t="s">
        <v>53</v>
      </c>
      <c r="Q19" s="13" t="s">
        <v>54</v>
      </c>
      <c r="Z19" s="35">
        <v>96</v>
      </c>
      <c r="AA19" s="35" t="s">
        <v>32</v>
      </c>
      <c r="AB19" s="35">
        <f>H48</f>
        <v>0</v>
      </c>
      <c r="AC19" s="35">
        <f>I48</f>
        <v>115</v>
      </c>
      <c r="AD19" s="35">
        <f>J48</f>
        <v>10</v>
      </c>
      <c r="AE19" s="35">
        <f>K48</f>
        <v>0</v>
      </c>
      <c r="AF19" s="21">
        <v>125</v>
      </c>
      <c r="AG19" s="40"/>
    </row>
    <row r="20" spans="1:33" ht="12.75">
      <c r="A20" t="s">
        <v>57</v>
      </c>
      <c r="B20" s="18">
        <v>0</v>
      </c>
      <c r="C20" s="19">
        <v>585</v>
      </c>
      <c r="D20" s="18">
        <v>360</v>
      </c>
      <c r="E20" s="19">
        <v>140</v>
      </c>
      <c r="G20" t="s">
        <v>57</v>
      </c>
      <c r="H20" s="18">
        <v>0</v>
      </c>
      <c r="I20" s="19">
        <v>0</v>
      </c>
      <c r="J20" s="18">
        <v>0</v>
      </c>
      <c r="K20" s="19">
        <v>20</v>
      </c>
      <c r="L20" s="5"/>
      <c r="M20" t="s">
        <v>57</v>
      </c>
      <c r="N20" s="18">
        <v>70</v>
      </c>
      <c r="O20" s="19">
        <v>95</v>
      </c>
      <c r="P20" s="18">
        <v>250</v>
      </c>
      <c r="Q20" s="19">
        <v>70</v>
      </c>
      <c r="Z20" s="35">
        <v>77</v>
      </c>
      <c r="AA20" s="35" t="s">
        <v>33</v>
      </c>
      <c r="AB20" s="35">
        <f>H56</f>
        <v>0</v>
      </c>
      <c r="AC20" s="35">
        <f>I56</f>
        <v>0</v>
      </c>
      <c r="AD20" s="35">
        <f>J56</f>
        <v>0</v>
      </c>
      <c r="AE20" s="35">
        <f>K56</f>
        <v>0</v>
      </c>
      <c r="AF20" s="21">
        <v>0</v>
      </c>
      <c r="AG20" s="40"/>
    </row>
    <row r="21" spans="1:33" ht="12.75">
      <c r="A21" t="s">
        <v>58</v>
      </c>
      <c r="B21" s="18">
        <v>0</v>
      </c>
      <c r="C21" s="23">
        <v>435</v>
      </c>
      <c r="D21" s="18">
        <v>360</v>
      </c>
      <c r="E21" s="23">
        <v>140</v>
      </c>
      <c r="G21" t="s">
        <v>58</v>
      </c>
      <c r="H21" s="18">
        <v>0</v>
      </c>
      <c r="I21" s="23">
        <v>0</v>
      </c>
      <c r="J21" s="18">
        <v>0</v>
      </c>
      <c r="K21" s="23">
        <v>20</v>
      </c>
      <c r="L21" s="5"/>
      <c r="M21" t="s">
        <v>58</v>
      </c>
      <c r="N21" s="18">
        <v>110</v>
      </c>
      <c r="O21" s="23">
        <v>125</v>
      </c>
      <c r="P21" s="18">
        <v>240</v>
      </c>
      <c r="Q21" s="23">
        <v>70</v>
      </c>
      <c r="Z21" s="35">
        <v>21</v>
      </c>
      <c r="AA21" s="35" t="s">
        <v>34</v>
      </c>
      <c r="AB21" s="35">
        <f>H64</f>
        <v>215</v>
      </c>
      <c r="AC21" s="35">
        <f>I64</f>
        <v>323.3333333333333</v>
      </c>
      <c r="AD21" s="35">
        <f>J64</f>
        <v>0</v>
      </c>
      <c r="AE21" s="35">
        <f>K64</f>
        <v>90</v>
      </c>
      <c r="AF21" s="21">
        <v>538.3</v>
      </c>
      <c r="AG21" s="40"/>
    </row>
    <row r="22" spans="1:33" ht="12.75">
      <c r="A22" t="s">
        <v>59</v>
      </c>
      <c r="B22" s="24">
        <v>0</v>
      </c>
      <c r="C22" s="19">
        <v>505</v>
      </c>
      <c r="D22" s="24">
        <v>360</v>
      </c>
      <c r="E22" s="19">
        <v>140</v>
      </c>
      <c r="G22" t="s">
        <v>59</v>
      </c>
      <c r="H22" s="24">
        <v>0</v>
      </c>
      <c r="I22" s="19">
        <v>0</v>
      </c>
      <c r="J22" s="24">
        <v>0</v>
      </c>
      <c r="K22" s="19">
        <v>20</v>
      </c>
      <c r="L22" s="5"/>
      <c r="M22" t="s">
        <v>59</v>
      </c>
      <c r="N22" s="24">
        <v>70</v>
      </c>
      <c r="O22" s="19">
        <v>125</v>
      </c>
      <c r="P22" s="24">
        <v>250</v>
      </c>
      <c r="Q22" s="19">
        <v>70</v>
      </c>
      <c r="Z22" s="35">
        <v>43</v>
      </c>
      <c r="AA22" s="35" t="s">
        <v>35</v>
      </c>
      <c r="AB22" s="35">
        <f>H72</f>
        <v>0</v>
      </c>
      <c r="AC22" s="35">
        <f>I72</f>
        <v>10</v>
      </c>
      <c r="AD22" s="35">
        <f>J72</f>
        <v>0</v>
      </c>
      <c r="AE22" s="35">
        <f>K72</f>
        <v>115</v>
      </c>
      <c r="AF22" s="21">
        <v>125</v>
      </c>
      <c r="AG22" s="40"/>
    </row>
    <row r="23" spans="1:33" ht="12.75">
      <c r="A23" s="6" t="s">
        <v>60</v>
      </c>
      <c r="B23" s="25">
        <f>AVERAGE(B20:B22)</f>
        <v>0</v>
      </c>
      <c r="C23" s="25">
        <f>AVERAGE(C20:C22)</f>
        <v>508.3333333333333</v>
      </c>
      <c r="D23" s="25">
        <f>AVERAGE(D20:D22)</f>
        <v>360</v>
      </c>
      <c r="E23" s="25">
        <f>AVERAGE(E20:E22)</f>
        <v>140</v>
      </c>
      <c r="G23" s="6" t="s">
        <v>60</v>
      </c>
      <c r="H23" s="25">
        <f>AVERAGE(H20:H22)</f>
        <v>0</v>
      </c>
      <c r="I23" s="25">
        <f>AVERAGE(I20:I22)</f>
        <v>0</v>
      </c>
      <c r="J23" s="25">
        <f>AVERAGE(J20:J22)</f>
        <v>0</v>
      </c>
      <c r="K23" s="25">
        <f>AVERAGE(K20:K22)</f>
        <v>20</v>
      </c>
      <c r="L23" s="5"/>
      <c r="M23" s="6" t="s">
        <v>60</v>
      </c>
      <c r="N23" s="25">
        <f>AVERAGE(N20:N22)</f>
        <v>83.33333333333333</v>
      </c>
      <c r="O23" s="25">
        <f>AVERAGE(O20:O22)</f>
        <v>115</v>
      </c>
      <c r="P23" s="25">
        <f>AVERAGE(P20:P22)</f>
        <v>246.66666666666666</v>
      </c>
      <c r="Q23" s="25">
        <f>AVERAGE(Q20:Q22)</f>
        <v>70</v>
      </c>
      <c r="Z23" s="35">
        <v>23</v>
      </c>
      <c r="AA23" s="35" t="s">
        <v>38</v>
      </c>
      <c r="AB23" s="35">
        <f>N7</f>
        <v>0</v>
      </c>
      <c r="AC23" s="35">
        <f>O7</f>
        <v>50</v>
      </c>
      <c r="AD23" s="35">
        <f>P7</f>
        <v>0</v>
      </c>
      <c r="AE23" s="35">
        <f>Q7</f>
        <v>13.333333333333334</v>
      </c>
      <c r="AF23" s="21">
        <v>63.3</v>
      </c>
      <c r="AG23" s="40"/>
    </row>
    <row r="24" spans="1:33" ht="12.75">
      <c r="A24" s="39" t="s">
        <v>61</v>
      </c>
      <c r="B24" s="27"/>
      <c r="C24" s="28"/>
      <c r="D24" s="29"/>
      <c r="E24" s="28"/>
      <c r="G24" s="39" t="s">
        <v>61</v>
      </c>
      <c r="H24" s="27"/>
      <c r="I24" s="28"/>
      <c r="J24" s="29"/>
      <c r="K24" s="28"/>
      <c r="L24" s="5"/>
      <c r="M24" s="39" t="s">
        <v>61</v>
      </c>
      <c r="N24" s="27"/>
      <c r="O24" s="28"/>
      <c r="P24" s="29"/>
      <c r="Q24" s="28"/>
      <c r="Z24" s="37">
        <v>10</v>
      </c>
      <c r="AA24" s="38" t="s">
        <v>39</v>
      </c>
      <c r="AB24" s="37">
        <f>N15</f>
        <v>0</v>
      </c>
      <c r="AC24" s="37">
        <f>O15</f>
        <v>46.666666666666664</v>
      </c>
      <c r="AD24" s="37">
        <f>P15</f>
        <v>160</v>
      </c>
      <c r="AE24" s="37">
        <f>Q15</f>
        <v>140</v>
      </c>
      <c r="AF24" s="21">
        <v>300</v>
      </c>
      <c r="AG24" s="40"/>
    </row>
    <row r="25" spans="1:33" ht="12.75">
      <c r="A25" s="31"/>
      <c r="B25" s="32"/>
      <c r="C25" s="33"/>
      <c r="D25" s="32"/>
      <c r="E25" s="33"/>
      <c r="F25" s="4"/>
      <c r="G25" s="31"/>
      <c r="H25" s="32"/>
      <c r="I25" s="33"/>
      <c r="J25" s="32"/>
      <c r="K25" s="33"/>
      <c r="L25" s="4"/>
      <c r="M25" s="31"/>
      <c r="N25" s="32"/>
      <c r="O25" s="33"/>
      <c r="P25" s="32"/>
      <c r="Q25" s="33"/>
      <c r="Z25" s="37">
        <v>3</v>
      </c>
      <c r="AA25" s="37" t="s">
        <v>40</v>
      </c>
      <c r="AB25" s="37">
        <f>N23</f>
        <v>83.33333333333333</v>
      </c>
      <c r="AC25" s="37">
        <f>O23</f>
        <v>115</v>
      </c>
      <c r="AD25" s="37">
        <f>P23</f>
        <v>246.66666666666666</v>
      </c>
      <c r="AE25" s="37">
        <f>Q23</f>
        <v>70</v>
      </c>
      <c r="AF25" s="21">
        <v>361.6</v>
      </c>
      <c r="AG25" s="40"/>
    </row>
    <row r="26" spans="1:33" ht="12.75">
      <c r="A26" s="6" t="s">
        <v>11</v>
      </c>
      <c r="B26" s="7">
        <v>67</v>
      </c>
      <c r="C26" s="6"/>
      <c r="D26" s="8"/>
      <c r="E26" s="6"/>
      <c r="G26" s="6" t="s">
        <v>28</v>
      </c>
      <c r="H26" s="7">
        <v>55</v>
      </c>
      <c r="I26" s="6"/>
      <c r="J26" s="8"/>
      <c r="K26" s="6"/>
      <c r="L26" s="5"/>
      <c r="M26" s="6" t="s">
        <v>41</v>
      </c>
      <c r="N26" s="7">
        <v>39</v>
      </c>
      <c r="O26" s="6"/>
      <c r="P26" s="8"/>
      <c r="Q26" s="6"/>
      <c r="Z26" s="35">
        <v>39</v>
      </c>
      <c r="AA26" s="35" t="s">
        <v>41</v>
      </c>
      <c r="AB26" s="35">
        <f>N31</f>
        <v>0</v>
      </c>
      <c r="AC26" s="35">
        <f>O31</f>
        <v>25</v>
      </c>
      <c r="AD26" s="35">
        <f>P31</f>
        <v>0</v>
      </c>
      <c r="AE26" s="35">
        <f>Q31</f>
        <v>0</v>
      </c>
      <c r="AF26" s="21">
        <v>25</v>
      </c>
      <c r="AG26" s="40"/>
    </row>
    <row r="27" spans="1:33" ht="12.75">
      <c r="A27" s="11"/>
      <c r="B27" s="12" t="s">
        <v>51</v>
      </c>
      <c r="C27" s="13" t="s">
        <v>52</v>
      </c>
      <c r="D27" s="12" t="s">
        <v>53</v>
      </c>
      <c r="E27" s="13" t="s">
        <v>54</v>
      </c>
      <c r="G27" s="11"/>
      <c r="H27" s="12" t="s">
        <v>51</v>
      </c>
      <c r="I27" s="13" t="s">
        <v>52</v>
      </c>
      <c r="J27" s="12" t="s">
        <v>53</v>
      </c>
      <c r="K27" s="13" t="s">
        <v>54</v>
      </c>
      <c r="L27" s="5"/>
      <c r="M27" s="11"/>
      <c r="N27" s="12" t="s">
        <v>51</v>
      </c>
      <c r="O27" s="13" t="s">
        <v>52</v>
      </c>
      <c r="P27" s="12" t="s">
        <v>53</v>
      </c>
      <c r="Q27" s="13" t="s">
        <v>54</v>
      </c>
      <c r="Z27" s="35">
        <v>80</v>
      </c>
      <c r="AA27" s="35" t="s">
        <v>42</v>
      </c>
      <c r="AB27" s="35">
        <f>N39</f>
        <v>10</v>
      </c>
      <c r="AC27" s="35">
        <f>O39</f>
        <v>6.666666666666667</v>
      </c>
      <c r="AD27" s="35">
        <f>P39</f>
        <v>10</v>
      </c>
      <c r="AE27" s="35">
        <f>Q39</f>
        <v>0</v>
      </c>
      <c r="AF27" s="21">
        <v>20</v>
      </c>
      <c r="AG27" s="40"/>
    </row>
    <row r="28" spans="1:33" ht="12.75">
      <c r="A28" t="s">
        <v>57</v>
      </c>
      <c r="B28" s="18">
        <v>0</v>
      </c>
      <c r="C28" s="19">
        <v>0</v>
      </c>
      <c r="D28" s="18">
        <v>0</v>
      </c>
      <c r="E28" s="19">
        <v>0</v>
      </c>
      <c r="G28" t="s">
        <v>57</v>
      </c>
      <c r="H28" s="18">
        <v>10</v>
      </c>
      <c r="I28" s="19">
        <v>0</v>
      </c>
      <c r="J28" s="18">
        <v>0</v>
      </c>
      <c r="K28" s="19">
        <v>0</v>
      </c>
      <c r="L28" s="5"/>
      <c r="M28" t="s">
        <v>57</v>
      </c>
      <c r="N28" s="18">
        <v>0</v>
      </c>
      <c r="O28" s="19">
        <v>25</v>
      </c>
      <c r="P28" s="18">
        <v>0</v>
      </c>
      <c r="Q28" s="19">
        <v>0</v>
      </c>
      <c r="Z28" s="36">
        <v>56</v>
      </c>
      <c r="AA28" s="36" t="s">
        <v>43</v>
      </c>
      <c r="AB28" s="36">
        <f>N48</f>
        <v>10</v>
      </c>
      <c r="AC28" s="36">
        <f>O48</f>
        <v>0</v>
      </c>
      <c r="AD28" s="36">
        <f>P48</f>
        <v>0</v>
      </c>
      <c r="AE28" s="36">
        <f>Q48</f>
        <v>0</v>
      </c>
      <c r="AF28" s="21">
        <v>10</v>
      </c>
      <c r="AG28" s="40"/>
    </row>
    <row r="29" spans="1:33" ht="12.75">
      <c r="A29" t="s">
        <v>58</v>
      </c>
      <c r="B29" s="18">
        <v>0</v>
      </c>
      <c r="C29" s="23">
        <v>0</v>
      </c>
      <c r="D29" s="18">
        <v>0</v>
      </c>
      <c r="E29" s="23">
        <v>0</v>
      </c>
      <c r="G29" t="s">
        <v>58</v>
      </c>
      <c r="H29" s="18">
        <v>10</v>
      </c>
      <c r="I29" s="23">
        <v>0</v>
      </c>
      <c r="J29" s="18">
        <v>0</v>
      </c>
      <c r="K29" s="23">
        <v>0</v>
      </c>
      <c r="L29" s="5"/>
      <c r="M29" t="s">
        <v>58</v>
      </c>
      <c r="N29" s="18">
        <v>0</v>
      </c>
      <c r="O29" s="23">
        <v>25</v>
      </c>
      <c r="P29" s="18">
        <v>0</v>
      </c>
      <c r="Q29" s="23">
        <v>0</v>
      </c>
      <c r="Z29" s="35" t="str">
        <f aca="true" t="shared" si="0" ref="Z29:AA33">"$#ССЫЛ!$#ССЫЛ!"</f>
        <v>$#ССЫЛ!$#ССЫЛ!</v>
      </c>
      <c r="AA29" s="35" t="str">
        <f t="shared" si="0"/>
        <v>$#ССЫЛ!$#ССЫЛ!</v>
      </c>
      <c r="AB29" s="35">
        <f>O48</f>
        <v>0</v>
      </c>
      <c r="AC29" s="35">
        <f>P48</f>
        <v>0</v>
      </c>
      <c r="AD29" s="35">
        <f>Q48</f>
        <v>0</v>
      </c>
      <c r="AE29" s="35">
        <f>R48</f>
        <v>0</v>
      </c>
      <c r="AF29" s="21">
        <f>AB29+AC29</f>
        <v>0</v>
      </c>
      <c r="AG29" s="35"/>
    </row>
    <row r="30" spans="1:33" ht="12.75">
      <c r="A30" t="s">
        <v>59</v>
      </c>
      <c r="B30" s="24">
        <v>0</v>
      </c>
      <c r="C30" s="19">
        <v>0</v>
      </c>
      <c r="D30" s="24">
        <v>0</v>
      </c>
      <c r="E30" s="19">
        <v>0</v>
      </c>
      <c r="G30" t="s">
        <v>59</v>
      </c>
      <c r="H30" s="24">
        <v>10</v>
      </c>
      <c r="I30" s="19">
        <v>0</v>
      </c>
      <c r="J30" s="24">
        <v>0</v>
      </c>
      <c r="K30" s="19">
        <v>0</v>
      </c>
      <c r="L30" s="5"/>
      <c r="M30" t="s">
        <v>59</v>
      </c>
      <c r="N30" s="24">
        <v>0</v>
      </c>
      <c r="O30" s="19">
        <v>25</v>
      </c>
      <c r="P30" s="24">
        <v>0</v>
      </c>
      <c r="Q30" s="19">
        <v>0</v>
      </c>
      <c r="Z30" s="35" t="str">
        <f t="shared" si="0"/>
        <v>$#ССЫЛ!$#ССЫЛ!</v>
      </c>
      <c r="AA30" s="35" t="str">
        <f t="shared" si="0"/>
        <v>$#ССЫЛ!$#ССЫЛ!</v>
      </c>
      <c r="AB30" s="35" t="e">
        <f>O56</f>
        <v>#DIV/0!</v>
      </c>
      <c r="AC30" s="35" t="e">
        <f>P56</f>
        <v>#DIV/0!</v>
      </c>
      <c r="AD30" s="35" t="e">
        <f>Q56</f>
        <v>#DIV/0!</v>
      </c>
      <c r="AE30" s="35">
        <f>R56</f>
        <v>0</v>
      </c>
      <c r="AF30" s="21" t="e">
        <f>AB30+AC30</f>
        <v>#DIV/0!</v>
      </c>
      <c r="AG30" s="35"/>
    </row>
    <row r="31" spans="1:33" ht="12.75">
      <c r="A31" s="6" t="s">
        <v>60</v>
      </c>
      <c r="B31" s="25">
        <f>AVERAGE(B28:B30)</f>
        <v>0</v>
      </c>
      <c r="C31" s="25">
        <f>AVERAGE(C28:C30)</f>
        <v>0</v>
      </c>
      <c r="D31" s="25">
        <f>AVERAGE(D28:D30)</f>
        <v>0</v>
      </c>
      <c r="E31" s="25">
        <f>AVERAGE(E28:E30)</f>
        <v>0</v>
      </c>
      <c r="G31" s="6" t="s">
        <v>60</v>
      </c>
      <c r="H31" s="25">
        <f>AVERAGE(H28:H30)</f>
        <v>10</v>
      </c>
      <c r="I31" s="25">
        <f>AVERAGE(I28:I30)</f>
        <v>0</v>
      </c>
      <c r="J31" s="25">
        <f>AVERAGE(J28:J30)</f>
        <v>0</v>
      </c>
      <c r="K31" s="25">
        <f>AVERAGE(K28:K30)</f>
        <v>0</v>
      </c>
      <c r="L31" s="5"/>
      <c r="M31" s="6" t="s">
        <v>60</v>
      </c>
      <c r="N31" s="25">
        <f>AVERAGE(N28:N30)</f>
        <v>0</v>
      </c>
      <c r="O31" s="25">
        <f>AVERAGE(O28:O30)</f>
        <v>25</v>
      </c>
      <c r="P31" s="25">
        <f>AVERAGE(P28:P30)</f>
        <v>0</v>
      </c>
      <c r="Q31" s="25">
        <f>AVERAGE(Q28:Q30)</f>
        <v>0</v>
      </c>
      <c r="Z31" s="35" t="str">
        <f t="shared" si="0"/>
        <v>$#ССЫЛ!$#ССЫЛ!</v>
      </c>
      <c r="AA31" s="35" t="str">
        <f t="shared" si="0"/>
        <v>$#ССЫЛ!$#ССЫЛ!</v>
      </c>
      <c r="AB31" s="35" t="e">
        <f>O64</f>
        <v>#DIV/0!</v>
      </c>
      <c r="AC31" s="35" t="e">
        <f>P64</f>
        <v>#DIV/0!</v>
      </c>
      <c r="AD31" s="35" t="e">
        <f>Q64</f>
        <v>#DIV/0!</v>
      </c>
      <c r="AE31" s="35">
        <f>R64</f>
        <v>0</v>
      </c>
      <c r="AF31" s="21" t="e">
        <f>AB31+AC31</f>
        <v>#DIV/0!</v>
      </c>
      <c r="AG31" s="35"/>
    </row>
    <row r="32" spans="1:33" ht="12.75">
      <c r="A32" s="39" t="s">
        <v>61</v>
      </c>
      <c r="B32" s="27"/>
      <c r="C32" s="28"/>
      <c r="D32" s="29"/>
      <c r="E32" s="28"/>
      <c r="G32" s="39" t="s">
        <v>61</v>
      </c>
      <c r="H32" s="27"/>
      <c r="I32" s="28"/>
      <c r="J32" s="29"/>
      <c r="K32" s="28"/>
      <c r="L32" s="5"/>
      <c r="M32" s="39" t="s">
        <v>61</v>
      </c>
      <c r="N32" s="27"/>
      <c r="O32" s="28"/>
      <c r="P32" s="29"/>
      <c r="Q32" s="28"/>
      <c r="Z32" s="35" t="str">
        <f t="shared" si="0"/>
        <v>$#ССЫЛ!$#ССЫЛ!</v>
      </c>
      <c r="AA32" s="35" t="str">
        <f t="shared" si="0"/>
        <v>$#ССЫЛ!$#ССЫЛ!</v>
      </c>
      <c r="AB32" s="35" t="e">
        <f>O72</f>
        <v>#DIV/0!</v>
      </c>
      <c r="AC32" s="35" t="e">
        <f>P72</f>
        <v>#DIV/0!</v>
      </c>
      <c r="AD32" s="35" t="e">
        <f>Q72</f>
        <v>#DIV/0!</v>
      </c>
      <c r="AE32" s="35">
        <f>R72</f>
        <v>0</v>
      </c>
      <c r="AF32" s="21" t="e">
        <f>AB32+AC32</f>
        <v>#DIV/0!</v>
      </c>
      <c r="AG32" s="35"/>
    </row>
    <row r="33" spans="1:33" ht="12.75">
      <c r="A33" s="14"/>
      <c r="B33" s="32"/>
      <c r="C33" s="33"/>
      <c r="D33" s="32"/>
      <c r="E33" s="42"/>
      <c r="G33" s="14"/>
      <c r="H33" s="32"/>
      <c r="I33" s="33"/>
      <c r="J33" s="32"/>
      <c r="K33" s="42"/>
      <c r="L33" s="5"/>
      <c r="M33" s="14"/>
      <c r="N33" s="32"/>
      <c r="O33" s="33"/>
      <c r="P33" s="32"/>
      <c r="Q33" s="42"/>
      <c r="Z33" s="35" t="str">
        <f t="shared" si="0"/>
        <v>$#ССЫЛ!$#ССЫЛ!</v>
      </c>
      <c r="AA33" s="35" t="str">
        <f t="shared" si="0"/>
        <v>$#ССЫЛ!$#ССЫЛ!</v>
      </c>
      <c r="AB33" s="35" t="e">
        <f>O80</f>
        <v>#DIV/0!</v>
      </c>
      <c r="AC33" s="35" t="e">
        <f>P80</f>
        <v>#DIV/0!</v>
      </c>
      <c r="AD33" s="35" t="e">
        <f>Q80</f>
        <v>#DIV/0!</v>
      </c>
      <c r="AE33" s="35">
        <f>R80</f>
        <v>0</v>
      </c>
      <c r="AF33" s="21" t="e">
        <f>AB33+AC33</f>
        <v>#DIV/0!</v>
      </c>
      <c r="AG33" s="40"/>
    </row>
    <row r="34" spans="1:33" ht="12.75">
      <c r="A34" s="6" t="s">
        <v>63</v>
      </c>
      <c r="B34" s="7">
        <v>66</v>
      </c>
      <c r="C34" s="6"/>
      <c r="D34" s="8"/>
      <c r="E34" s="6"/>
      <c r="G34" s="6" t="s">
        <v>29</v>
      </c>
      <c r="H34" s="7">
        <v>57</v>
      </c>
      <c r="I34" s="6"/>
      <c r="J34" s="8"/>
      <c r="K34" s="6"/>
      <c r="L34" s="43"/>
      <c r="M34" s="6" t="s">
        <v>42</v>
      </c>
      <c r="N34" s="7">
        <v>80</v>
      </c>
      <c r="O34" s="6"/>
      <c r="P34" s="8"/>
      <c r="Q34" s="6"/>
      <c r="Z34" s="40"/>
      <c r="AA34" s="40"/>
      <c r="AB34" s="40"/>
      <c r="AC34" s="40"/>
      <c r="AD34" s="40"/>
      <c r="AE34" s="40"/>
      <c r="AF34" s="40"/>
      <c r="AG34" s="40"/>
    </row>
    <row r="35" spans="1:17" ht="12.75">
      <c r="A35" s="11"/>
      <c r="B35" s="12" t="s">
        <v>51</v>
      </c>
      <c r="C35" s="13" t="s">
        <v>52</v>
      </c>
      <c r="D35" s="12" t="s">
        <v>53</v>
      </c>
      <c r="E35" s="13" t="s">
        <v>54</v>
      </c>
      <c r="G35" s="11"/>
      <c r="H35" s="12" t="s">
        <v>51</v>
      </c>
      <c r="I35" s="13" t="s">
        <v>52</v>
      </c>
      <c r="J35" s="12" t="s">
        <v>53</v>
      </c>
      <c r="K35" s="13" t="s">
        <v>54</v>
      </c>
      <c r="L35" s="43"/>
      <c r="M35" s="11"/>
      <c r="N35" s="12" t="s">
        <v>51</v>
      </c>
      <c r="O35" s="13" t="s">
        <v>52</v>
      </c>
      <c r="P35" s="12" t="s">
        <v>53</v>
      </c>
      <c r="Q35" s="13" t="s">
        <v>54</v>
      </c>
    </row>
    <row r="36" spans="1:17" ht="12.75">
      <c r="A36" t="s">
        <v>57</v>
      </c>
      <c r="B36" s="18">
        <v>20</v>
      </c>
      <c r="C36" s="19">
        <v>10</v>
      </c>
      <c r="D36" s="18">
        <v>20</v>
      </c>
      <c r="E36" s="19">
        <v>100</v>
      </c>
      <c r="G36" t="s">
        <v>57</v>
      </c>
      <c r="H36" s="18">
        <v>25</v>
      </c>
      <c r="I36" s="19">
        <v>100</v>
      </c>
      <c r="J36" s="18">
        <v>10</v>
      </c>
      <c r="K36" s="19">
        <v>10</v>
      </c>
      <c r="L36" s="43"/>
      <c r="M36" t="s">
        <v>57</v>
      </c>
      <c r="N36" s="18">
        <v>10</v>
      </c>
      <c r="O36" s="19">
        <v>10</v>
      </c>
      <c r="P36" s="18">
        <v>10</v>
      </c>
      <c r="Q36" s="19">
        <v>0</v>
      </c>
    </row>
    <row r="37" spans="1:17" ht="12.75">
      <c r="A37" t="s">
        <v>58</v>
      </c>
      <c r="B37" s="18">
        <v>20</v>
      </c>
      <c r="C37" s="23">
        <v>10</v>
      </c>
      <c r="D37" s="18">
        <v>20</v>
      </c>
      <c r="E37" s="23">
        <v>100</v>
      </c>
      <c r="G37" t="s">
        <v>58</v>
      </c>
      <c r="H37" s="18">
        <v>25</v>
      </c>
      <c r="I37" s="23">
        <v>100</v>
      </c>
      <c r="J37" s="18">
        <v>10</v>
      </c>
      <c r="K37" s="23">
        <v>10</v>
      </c>
      <c r="L37" s="43"/>
      <c r="M37" t="s">
        <v>58</v>
      </c>
      <c r="N37" s="18">
        <v>10</v>
      </c>
      <c r="O37" s="23">
        <v>10</v>
      </c>
      <c r="P37" s="18">
        <v>10</v>
      </c>
      <c r="Q37" s="23">
        <v>0</v>
      </c>
    </row>
    <row r="38" spans="1:17" ht="12.75">
      <c r="A38" t="s">
        <v>59</v>
      </c>
      <c r="B38" s="24">
        <v>10</v>
      </c>
      <c r="C38" s="19">
        <v>10</v>
      </c>
      <c r="D38" s="24">
        <v>20</v>
      </c>
      <c r="E38" s="19">
        <v>100</v>
      </c>
      <c r="G38" t="s">
        <v>59</v>
      </c>
      <c r="H38" s="24">
        <v>35</v>
      </c>
      <c r="I38" s="19">
        <v>100</v>
      </c>
      <c r="J38" s="24">
        <v>0</v>
      </c>
      <c r="K38" s="19">
        <v>10</v>
      </c>
      <c r="L38" s="43"/>
      <c r="M38" t="s">
        <v>59</v>
      </c>
      <c r="N38" s="24">
        <v>10</v>
      </c>
      <c r="O38" s="19">
        <v>0</v>
      </c>
      <c r="P38" s="24">
        <v>10</v>
      </c>
      <c r="Q38" s="19">
        <v>0</v>
      </c>
    </row>
    <row r="39" spans="1:17" ht="12.75">
      <c r="A39" s="6" t="s">
        <v>60</v>
      </c>
      <c r="B39" s="25">
        <f>AVERAGE(B36:B38)</f>
        <v>16.666666666666668</v>
      </c>
      <c r="C39" s="25">
        <f>AVERAGE(C36:C38)</f>
        <v>10</v>
      </c>
      <c r="D39" s="25">
        <f>AVERAGE(D36:D38)</f>
        <v>20</v>
      </c>
      <c r="E39" s="25">
        <f>AVERAGE(E36:E38)</f>
        <v>100</v>
      </c>
      <c r="G39" s="6" t="s">
        <v>60</v>
      </c>
      <c r="H39" s="25">
        <f>AVERAGE(H36:H38)</f>
        <v>28.333333333333332</v>
      </c>
      <c r="I39" s="25">
        <f>AVERAGE(I36:I38)</f>
        <v>100</v>
      </c>
      <c r="J39" s="25">
        <f>AVERAGE(J36:J38)</f>
        <v>6.666666666666667</v>
      </c>
      <c r="K39" s="25">
        <f>AVERAGE(K36:K38)</f>
        <v>10</v>
      </c>
      <c r="L39" s="43"/>
      <c r="M39" s="6" t="s">
        <v>60</v>
      </c>
      <c r="N39" s="25">
        <f>AVERAGE(N36:N38)</f>
        <v>10</v>
      </c>
      <c r="O39" s="25">
        <f>AVERAGE(O36:O38)</f>
        <v>6.666666666666667</v>
      </c>
      <c r="P39" s="25">
        <f>AVERAGE(P36:P38)</f>
        <v>10</v>
      </c>
      <c r="Q39" s="25">
        <f>AVERAGE(Q36:Q38)</f>
        <v>0</v>
      </c>
    </row>
    <row r="40" spans="1:17" ht="12.75">
      <c r="A40" s="39" t="s">
        <v>61</v>
      </c>
      <c r="B40" s="27"/>
      <c r="C40" s="28"/>
      <c r="D40" s="29"/>
      <c r="E40" s="28"/>
      <c r="G40" s="39" t="s">
        <v>61</v>
      </c>
      <c r="H40" s="27"/>
      <c r="I40" s="28"/>
      <c r="J40" s="29"/>
      <c r="K40" s="28"/>
      <c r="L40" s="43"/>
      <c r="M40" s="39" t="s">
        <v>61</v>
      </c>
      <c r="N40" s="27"/>
      <c r="O40" s="28"/>
      <c r="P40" s="29"/>
      <c r="Q40" s="28"/>
    </row>
    <row r="41" spans="1:17" ht="12.75">
      <c r="A41" s="31"/>
      <c r="B41" s="32"/>
      <c r="C41" s="33"/>
      <c r="D41" s="32"/>
      <c r="E41" s="33"/>
      <c r="F41" s="4"/>
      <c r="G41" s="31"/>
      <c r="H41" s="32"/>
      <c r="I41" s="33"/>
      <c r="J41" s="32"/>
      <c r="K41" s="33"/>
      <c r="L41" s="44"/>
      <c r="M41" s="31"/>
      <c r="N41" s="32"/>
      <c r="O41" s="33"/>
      <c r="P41" s="32"/>
      <c r="Q41" s="33"/>
    </row>
    <row r="42" spans="1:13" ht="15.75">
      <c r="A42" s="3" t="s">
        <v>64</v>
      </c>
      <c r="G42" s="3" t="s">
        <v>65</v>
      </c>
      <c r="L42" s="5"/>
      <c r="M42" s="3" t="s">
        <v>66</v>
      </c>
    </row>
    <row r="43" spans="1:17" ht="12.75">
      <c r="A43" s="6" t="s">
        <v>15</v>
      </c>
      <c r="B43" s="7">
        <v>100</v>
      </c>
      <c r="C43" s="6"/>
      <c r="D43" s="8"/>
      <c r="E43" s="6"/>
      <c r="G43" s="6" t="s">
        <v>32</v>
      </c>
      <c r="H43" s="7">
        <v>96</v>
      </c>
      <c r="I43" s="6"/>
      <c r="J43" s="8"/>
      <c r="K43" s="6"/>
      <c r="L43" s="5"/>
      <c r="M43" s="6" t="s">
        <v>43</v>
      </c>
      <c r="N43" s="7">
        <v>56</v>
      </c>
      <c r="O43" s="6"/>
      <c r="P43" s="8"/>
      <c r="Q43" s="6"/>
    </row>
    <row r="44" spans="1:17" ht="12.75">
      <c r="A44" s="11"/>
      <c r="B44" s="12" t="s">
        <v>51</v>
      </c>
      <c r="C44" s="13" t="s">
        <v>52</v>
      </c>
      <c r="D44" s="12" t="s">
        <v>53</v>
      </c>
      <c r="E44" s="13" t="s">
        <v>54</v>
      </c>
      <c r="F44" s="14"/>
      <c r="G44" s="11"/>
      <c r="H44" s="12" t="s">
        <v>51</v>
      </c>
      <c r="I44" s="13" t="s">
        <v>52</v>
      </c>
      <c r="J44" s="12" t="s">
        <v>53</v>
      </c>
      <c r="K44" s="13" t="s">
        <v>54</v>
      </c>
      <c r="L44" s="5"/>
      <c r="M44" s="11"/>
      <c r="N44" s="12" t="s">
        <v>51</v>
      </c>
      <c r="O44" s="13" t="s">
        <v>52</v>
      </c>
      <c r="P44" s="12" t="s">
        <v>53</v>
      </c>
      <c r="Q44" s="13" t="s">
        <v>54</v>
      </c>
    </row>
    <row r="45" spans="1:17" ht="12.75">
      <c r="A45" t="s">
        <v>57</v>
      </c>
      <c r="B45" s="18">
        <v>0</v>
      </c>
      <c r="C45" s="19">
        <v>0</v>
      </c>
      <c r="D45" s="18">
        <v>50</v>
      </c>
      <c r="E45" s="19">
        <v>40</v>
      </c>
      <c r="F45" s="20"/>
      <c r="G45" t="s">
        <v>57</v>
      </c>
      <c r="H45" s="18">
        <v>0</v>
      </c>
      <c r="I45" s="19">
        <v>115</v>
      </c>
      <c r="J45" s="18">
        <v>10</v>
      </c>
      <c r="K45" s="19">
        <v>0</v>
      </c>
      <c r="L45" s="5"/>
      <c r="M45" t="s">
        <v>57</v>
      </c>
      <c r="N45" s="18">
        <v>10</v>
      </c>
      <c r="O45" s="19">
        <v>0</v>
      </c>
      <c r="P45" s="18">
        <v>0</v>
      </c>
      <c r="Q45" s="19">
        <v>0</v>
      </c>
    </row>
    <row r="46" spans="1:17" ht="12.75">
      <c r="A46" t="s">
        <v>58</v>
      </c>
      <c r="B46" s="18">
        <v>0</v>
      </c>
      <c r="C46" s="23">
        <v>0</v>
      </c>
      <c r="D46" s="18">
        <v>50</v>
      </c>
      <c r="E46" s="23">
        <v>40</v>
      </c>
      <c r="F46" s="20"/>
      <c r="G46" t="s">
        <v>58</v>
      </c>
      <c r="H46" s="18">
        <v>0</v>
      </c>
      <c r="I46" s="23">
        <v>115</v>
      </c>
      <c r="J46" s="18">
        <v>10</v>
      </c>
      <c r="K46" s="23">
        <v>0</v>
      </c>
      <c r="L46" s="5"/>
      <c r="M46" t="s">
        <v>58</v>
      </c>
      <c r="N46" s="18">
        <v>10</v>
      </c>
      <c r="O46" s="23">
        <v>0</v>
      </c>
      <c r="P46" s="18">
        <v>0</v>
      </c>
      <c r="Q46" s="23">
        <v>0</v>
      </c>
    </row>
    <row r="47" spans="1:17" ht="12.75">
      <c r="A47" t="s">
        <v>59</v>
      </c>
      <c r="B47" s="24">
        <v>0</v>
      </c>
      <c r="C47" s="19">
        <v>0</v>
      </c>
      <c r="D47" s="24">
        <v>50</v>
      </c>
      <c r="E47" s="19">
        <v>40</v>
      </c>
      <c r="F47" s="20"/>
      <c r="G47" t="s">
        <v>59</v>
      </c>
      <c r="H47" s="24">
        <v>0</v>
      </c>
      <c r="I47" s="19">
        <v>115</v>
      </c>
      <c r="J47" s="24">
        <v>10</v>
      </c>
      <c r="K47" s="19">
        <v>0</v>
      </c>
      <c r="L47" s="5"/>
      <c r="M47" t="s">
        <v>59</v>
      </c>
      <c r="N47" s="24">
        <v>10</v>
      </c>
      <c r="O47" s="19">
        <v>0</v>
      </c>
      <c r="P47" s="24">
        <v>0</v>
      </c>
      <c r="Q47" s="19">
        <v>0</v>
      </c>
    </row>
    <row r="48" spans="1:17" ht="12.75">
      <c r="A48" s="6" t="s">
        <v>60</v>
      </c>
      <c r="B48" s="25">
        <f>AVERAGE(B45:B47)</f>
        <v>0</v>
      </c>
      <c r="C48" s="25">
        <f>AVERAGE(C45:C47)</f>
        <v>0</v>
      </c>
      <c r="D48" s="25">
        <f>AVERAGE(D45:D47)</f>
        <v>50</v>
      </c>
      <c r="E48" s="25">
        <f>AVERAGE(E45:E47)</f>
        <v>40</v>
      </c>
      <c r="F48" s="20"/>
      <c r="G48" s="6" t="s">
        <v>60</v>
      </c>
      <c r="H48" s="25">
        <f>AVERAGE(H45:H47)</f>
        <v>0</v>
      </c>
      <c r="I48" s="25">
        <f>AVERAGE(I45:I47)</f>
        <v>115</v>
      </c>
      <c r="J48" s="25">
        <f>AVERAGE(J45:J47)</f>
        <v>10</v>
      </c>
      <c r="K48" s="25">
        <f>AVERAGE(K45:K47)</f>
        <v>0</v>
      </c>
      <c r="L48" s="5"/>
      <c r="M48" s="6" t="s">
        <v>60</v>
      </c>
      <c r="N48" s="25">
        <f>AVERAGE(N45:N47)</f>
        <v>10</v>
      </c>
      <c r="O48" s="25">
        <f>AVERAGE(O45:O47)</f>
        <v>0</v>
      </c>
      <c r="P48" s="25">
        <f>AVERAGE(P45:P47)</f>
        <v>0</v>
      </c>
      <c r="Q48" s="25">
        <f>AVERAGE(Q45:Q47)</f>
        <v>0</v>
      </c>
    </row>
    <row r="49" spans="1:17" ht="12.75">
      <c r="A49" s="26" t="s">
        <v>61</v>
      </c>
      <c r="B49" s="27"/>
      <c r="C49" s="28"/>
      <c r="D49" s="29"/>
      <c r="E49" s="28"/>
      <c r="F49" s="30"/>
      <c r="G49" s="26" t="s">
        <v>61</v>
      </c>
      <c r="H49" s="27"/>
      <c r="I49" s="28"/>
      <c r="J49" s="29"/>
      <c r="K49" s="28"/>
      <c r="L49" s="5"/>
      <c r="M49" s="26" t="s">
        <v>61</v>
      </c>
      <c r="N49" s="27"/>
      <c r="O49" s="28"/>
      <c r="P49" s="29"/>
      <c r="Q49" s="28"/>
    </row>
    <row r="50" spans="1:17" ht="12.75">
      <c r="A50" s="31"/>
      <c r="B50" s="32"/>
      <c r="C50" s="33"/>
      <c r="D50" s="32"/>
      <c r="E50" s="33"/>
      <c r="F50" s="34"/>
      <c r="G50" s="31"/>
      <c r="H50" s="32"/>
      <c r="I50" s="33"/>
      <c r="J50" s="32"/>
      <c r="K50" s="33"/>
      <c r="L50" s="5"/>
      <c r="M50" s="31"/>
      <c r="N50" s="32"/>
      <c r="O50" s="33"/>
      <c r="P50" s="32"/>
      <c r="Q50" s="33"/>
    </row>
    <row r="51" spans="1:17" ht="12.75">
      <c r="A51" s="6" t="s">
        <v>17</v>
      </c>
      <c r="B51" s="7">
        <v>98</v>
      </c>
      <c r="C51" s="6"/>
      <c r="D51" s="8"/>
      <c r="E51" s="6"/>
      <c r="G51" s="6" t="s">
        <v>33</v>
      </c>
      <c r="H51" s="7">
        <v>77</v>
      </c>
      <c r="I51" s="6"/>
      <c r="J51" s="8"/>
      <c r="K51" s="6"/>
      <c r="L51" s="5"/>
      <c r="M51" s="6"/>
      <c r="N51" s="7"/>
      <c r="O51" s="6"/>
      <c r="P51" s="8"/>
      <c r="Q51" s="6"/>
    </row>
    <row r="52" spans="1:17" ht="12.75">
      <c r="A52" s="11"/>
      <c r="B52" s="12" t="s">
        <v>51</v>
      </c>
      <c r="C52" s="13" t="s">
        <v>52</v>
      </c>
      <c r="D52" s="12" t="s">
        <v>53</v>
      </c>
      <c r="E52" s="13" t="s">
        <v>54</v>
      </c>
      <c r="G52" s="11"/>
      <c r="H52" s="12" t="s">
        <v>51</v>
      </c>
      <c r="I52" s="13" t="s">
        <v>52</v>
      </c>
      <c r="J52" s="12" t="s">
        <v>53</v>
      </c>
      <c r="K52" s="13" t="s">
        <v>54</v>
      </c>
      <c r="L52" s="5"/>
      <c r="M52" s="11"/>
      <c r="N52" s="12" t="s">
        <v>51</v>
      </c>
      <c r="O52" s="13" t="s">
        <v>52</v>
      </c>
      <c r="P52" s="12" t="s">
        <v>53</v>
      </c>
      <c r="Q52" s="13" t="s">
        <v>54</v>
      </c>
    </row>
    <row r="53" spans="1:17" ht="12.75">
      <c r="A53" t="s">
        <v>57</v>
      </c>
      <c r="B53" s="18">
        <v>0</v>
      </c>
      <c r="C53" s="19">
        <v>0</v>
      </c>
      <c r="D53" s="18">
        <v>0</v>
      </c>
      <c r="E53" s="19">
        <v>0</v>
      </c>
      <c r="G53" t="s">
        <v>57</v>
      </c>
      <c r="H53" s="18">
        <v>0</v>
      </c>
      <c r="I53" s="19">
        <v>0</v>
      </c>
      <c r="J53" s="18">
        <v>0</v>
      </c>
      <c r="K53" s="19">
        <v>0</v>
      </c>
      <c r="L53" s="5"/>
      <c r="M53" t="s">
        <v>57</v>
      </c>
      <c r="N53" s="18"/>
      <c r="O53" s="19"/>
      <c r="P53" s="18"/>
      <c r="Q53" s="19"/>
    </row>
    <row r="54" spans="1:17" ht="12.75">
      <c r="A54" t="s">
        <v>58</v>
      </c>
      <c r="B54" s="18">
        <v>0</v>
      </c>
      <c r="C54" s="23">
        <v>0</v>
      </c>
      <c r="D54" s="18">
        <v>0</v>
      </c>
      <c r="E54" s="23">
        <v>0</v>
      </c>
      <c r="G54" t="s">
        <v>58</v>
      </c>
      <c r="H54" s="18">
        <v>0</v>
      </c>
      <c r="I54" s="23">
        <v>0</v>
      </c>
      <c r="J54" s="18">
        <v>0</v>
      </c>
      <c r="K54" s="23">
        <v>0</v>
      </c>
      <c r="L54" s="5"/>
      <c r="M54" t="s">
        <v>58</v>
      </c>
      <c r="N54" s="18"/>
      <c r="O54" s="23"/>
      <c r="P54" s="18"/>
      <c r="Q54" s="23"/>
    </row>
    <row r="55" spans="1:17" ht="12.75">
      <c r="A55" t="s">
        <v>59</v>
      </c>
      <c r="B55" s="24">
        <v>0</v>
      </c>
      <c r="C55" s="19">
        <v>0</v>
      </c>
      <c r="D55" s="24">
        <v>0</v>
      </c>
      <c r="E55" s="19">
        <v>0</v>
      </c>
      <c r="G55" t="s">
        <v>59</v>
      </c>
      <c r="H55" s="24">
        <v>0</v>
      </c>
      <c r="I55" s="19">
        <v>0</v>
      </c>
      <c r="J55" s="24">
        <v>0</v>
      </c>
      <c r="K55" s="19">
        <v>0</v>
      </c>
      <c r="L55" s="5"/>
      <c r="M55" t="s">
        <v>59</v>
      </c>
      <c r="N55" s="24"/>
      <c r="O55" s="19"/>
      <c r="P55" s="24"/>
      <c r="Q55" s="19"/>
    </row>
    <row r="56" spans="1:17" ht="12.75">
      <c r="A56" s="6" t="s">
        <v>60</v>
      </c>
      <c r="B56" s="25">
        <f>AVERAGE(B53:B55)</f>
        <v>0</v>
      </c>
      <c r="C56" s="25">
        <f>AVERAGE(C53:C55)</f>
        <v>0</v>
      </c>
      <c r="D56" s="25">
        <f>AVERAGE(D53:D55)</f>
        <v>0</v>
      </c>
      <c r="E56" s="25">
        <f>AVERAGE(E53:E55)</f>
        <v>0</v>
      </c>
      <c r="G56" s="6" t="s">
        <v>60</v>
      </c>
      <c r="H56" s="25">
        <f>AVERAGE(H53:H55)</f>
        <v>0</v>
      </c>
      <c r="I56" s="25">
        <f>AVERAGE(I53:I55)</f>
        <v>0</v>
      </c>
      <c r="J56" s="25">
        <f>AVERAGE(J53:J55)</f>
        <v>0</v>
      </c>
      <c r="K56" s="25">
        <f>AVERAGE(K53:K55)</f>
        <v>0</v>
      </c>
      <c r="L56" s="5"/>
      <c r="M56" s="6" t="s">
        <v>60</v>
      </c>
      <c r="N56" s="25" t="e">
        <f>AVERAGE(N53:N55)</f>
        <v>#DIV/0!</v>
      </c>
      <c r="O56" s="25" t="e">
        <f>AVERAGE(O53:O55)</f>
        <v>#DIV/0!</v>
      </c>
      <c r="P56" s="25" t="e">
        <f>AVERAGE(P53:P55)</f>
        <v>#DIV/0!</v>
      </c>
      <c r="Q56" s="25" t="e">
        <f>AVERAGE(Q53:Q55)</f>
        <v>#DIV/0!</v>
      </c>
    </row>
    <row r="57" spans="1:17" ht="12.75">
      <c r="A57" s="39" t="s">
        <v>61</v>
      </c>
      <c r="B57" s="27"/>
      <c r="C57" s="28"/>
      <c r="D57" s="29"/>
      <c r="E57" s="28"/>
      <c r="G57" s="39" t="s">
        <v>61</v>
      </c>
      <c r="H57" s="27"/>
      <c r="I57" s="28"/>
      <c r="J57" s="29"/>
      <c r="K57" s="28"/>
      <c r="L57" s="5"/>
      <c r="M57" s="39" t="s">
        <v>61</v>
      </c>
      <c r="N57" s="27"/>
      <c r="O57" s="28"/>
      <c r="P57" s="29"/>
      <c r="Q57" s="28"/>
    </row>
    <row r="58" spans="1:17" ht="12.75">
      <c r="A58" s="31"/>
      <c r="B58" s="32"/>
      <c r="C58" s="33"/>
      <c r="D58" s="32"/>
      <c r="E58" s="33"/>
      <c r="F58" s="4"/>
      <c r="G58" s="31"/>
      <c r="H58" s="32"/>
      <c r="I58" s="33"/>
      <c r="J58" s="32"/>
      <c r="K58" s="33"/>
      <c r="L58" s="5"/>
      <c r="M58" s="31"/>
      <c r="N58" s="32"/>
      <c r="O58" s="33"/>
      <c r="P58" s="32"/>
      <c r="Q58" s="33"/>
    </row>
    <row r="59" spans="1:17" ht="12.75">
      <c r="A59" s="6" t="s">
        <v>19</v>
      </c>
      <c r="B59" s="7">
        <v>78</v>
      </c>
      <c r="C59" s="6"/>
      <c r="D59" s="8"/>
      <c r="E59" s="6"/>
      <c r="G59" s="6" t="s">
        <v>34</v>
      </c>
      <c r="H59" s="7">
        <v>21</v>
      </c>
      <c r="I59" s="6"/>
      <c r="J59" s="8"/>
      <c r="K59" s="6"/>
      <c r="L59" s="5"/>
      <c r="M59" s="6"/>
      <c r="N59" s="7"/>
      <c r="O59" s="6"/>
      <c r="P59" s="8"/>
      <c r="Q59" s="6"/>
    </row>
    <row r="60" spans="1:17" ht="12.75">
      <c r="A60" s="11"/>
      <c r="B60" s="12" t="s">
        <v>51</v>
      </c>
      <c r="C60" s="13" t="s">
        <v>52</v>
      </c>
      <c r="D60" s="12" t="s">
        <v>53</v>
      </c>
      <c r="E60" s="13" t="s">
        <v>54</v>
      </c>
      <c r="G60" s="11"/>
      <c r="H60" s="12" t="s">
        <v>51</v>
      </c>
      <c r="I60" s="13" t="s">
        <v>52</v>
      </c>
      <c r="J60" s="12" t="s">
        <v>53</v>
      </c>
      <c r="K60" s="13" t="s">
        <v>54</v>
      </c>
      <c r="L60" s="5"/>
      <c r="M60" s="11"/>
      <c r="N60" s="12" t="s">
        <v>51</v>
      </c>
      <c r="O60" s="13" t="s">
        <v>52</v>
      </c>
      <c r="P60" s="12" t="s">
        <v>53</v>
      </c>
      <c r="Q60" s="13" t="s">
        <v>54</v>
      </c>
    </row>
    <row r="61" spans="1:17" ht="12.75">
      <c r="A61" t="s">
        <v>57</v>
      </c>
      <c r="B61" s="18">
        <v>10</v>
      </c>
      <c r="C61" s="19">
        <v>10</v>
      </c>
      <c r="D61" s="18">
        <v>30</v>
      </c>
      <c r="E61" s="19">
        <v>70</v>
      </c>
      <c r="G61" t="s">
        <v>57</v>
      </c>
      <c r="H61" s="18">
        <v>195</v>
      </c>
      <c r="I61" s="19">
        <v>310</v>
      </c>
      <c r="J61" s="18">
        <v>0</v>
      </c>
      <c r="K61" s="19">
        <v>90</v>
      </c>
      <c r="L61" s="5"/>
      <c r="M61" t="s">
        <v>57</v>
      </c>
      <c r="N61" s="18"/>
      <c r="O61" s="19"/>
      <c r="P61" s="18"/>
      <c r="Q61" s="19"/>
    </row>
    <row r="62" spans="1:17" ht="12.75">
      <c r="A62" t="s">
        <v>58</v>
      </c>
      <c r="B62" s="18">
        <v>10</v>
      </c>
      <c r="C62" s="23">
        <v>10</v>
      </c>
      <c r="D62" s="18">
        <v>30</v>
      </c>
      <c r="E62" s="23">
        <v>70</v>
      </c>
      <c r="G62" t="s">
        <v>58</v>
      </c>
      <c r="H62" s="18">
        <v>225</v>
      </c>
      <c r="I62" s="23">
        <v>330</v>
      </c>
      <c r="J62" s="18">
        <v>0</v>
      </c>
      <c r="K62" s="23">
        <v>90</v>
      </c>
      <c r="L62" s="5"/>
      <c r="M62" t="s">
        <v>58</v>
      </c>
      <c r="N62" s="18"/>
      <c r="O62" s="23"/>
      <c r="P62" s="18"/>
      <c r="Q62" s="23"/>
    </row>
    <row r="63" spans="1:17" ht="12.75">
      <c r="A63" t="s">
        <v>59</v>
      </c>
      <c r="B63" s="24">
        <v>10</v>
      </c>
      <c r="C63" s="19">
        <v>10</v>
      </c>
      <c r="D63" s="24">
        <v>30</v>
      </c>
      <c r="E63" s="19">
        <v>25</v>
      </c>
      <c r="G63" t="s">
        <v>59</v>
      </c>
      <c r="H63" s="24">
        <v>225</v>
      </c>
      <c r="I63" s="19">
        <v>330</v>
      </c>
      <c r="J63" s="24">
        <v>0</v>
      </c>
      <c r="K63" s="19">
        <v>90</v>
      </c>
      <c r="L63" s="5"/>
      <c r="M63" t="s">
        <v>59</v>
      </c>
      <c r="N63" s="24"/>
      <c r="O63" s="19"/>
      <c r="P63" s="24"/>
      <c r="Q63" s="19"/>
    </row>
    <row r="64" spans="1:17" ht="12.75">
      <c r="A64" s="6" t="s">
        <v>60</v>
      </c>
      <c r="B64" s="25">
        <f>AVERAGE(B61:B63)</f>
        <v>10</v>
      </c>
      <c r="C64" s="25">
        <f>AVERAGE(C61:C63)</f>
        <v>10</v>
      </c>
      <c r="D64" s="25">
        <f>AVERAGE(D61:D63)</f>
        <v>30</v>
      </c>
      <c r="E64" s="25">
        <f>AVERAGE(E61:E63)</f>
        <v>55</v>
      </c>
      <c r="G64" s="6" t="s">
        <v>60</v>
      </c>
      <c r="H64" s="25">
        <f>AVERAGE(H61:H63)</f>
        <v>215</v>
      </c>
      <c r="I64" s="25">
        <f>AVERAGE(I61:I63)</f>
        <v>323.3333333333333</v>
      </c>
      <c r="J64" s="25">
        <f>AVERAGE(J61:J63)</f>
        <v>0</v>
      </c>
      <c r="K64" s="25">
        <f>AVERAGE(K61:K63)</f>
        <v>90</v>
      </c>
      <c r="L64" s="5"/>
      <c r="M64" s="6" t="s">
        <v>60</v>
      </c>
      <c r="N64" s="25" t="e">
        <f>AVERAGE(N61:N63)</f>
        <v>#DIV/0!</v>
      </c>
      <c r="O64" s="25" t="e">
        <f>AVERAGE(O61:O63)</f>
        <v>#DIV/0!</v>
      </c>
      <c r="P64" s="25" t="e">
        <f>AVERAGE(P61:P63)</f>
        <v>#DIV/0!</v>
      </c>
      <c r="Q64" s="25" t="e">
        <f>AVERAGE(Q61:Q63)</f>
        <v>#DIV/0!</v>
      </c>
    </row>
    <row r="65" spans="1:17" ht="12.75">
      <c r="A65" s="39" t="s">
        <v>61</v>
      </c>
      <c r="B65" s="27"/>
      <c r="C65" s="28"/>
      <c r="D65" s="29"/>
      <c r="E65" s="28"/>
      <c r="G65" s="39" t="s">
        <v>61</v>
      </c>
      <c r="H65" s="27"/>
      <c r="I65" s="28"/>
      <c r="J65" s="29"/>
      <c r="K65" s="28"/>
      <c r="L65" s="5"/>
      <c r="M65" s="39" t="s">
        <v>61</v>
      </c>
      <c r="N65" s="27"/>
      <c r="O65" s="28"/>
      <c r="P65" s="29"/>
      <c r="Q65" s="28"/>
    </row>
    <row r="66" spans="1:17" ht="12.75">
      <c r="A66" s="31"/>
      <c r="B66" s="32"/>
      <c r="C66" s="33"/>
      <c r="D66" s="32"/>
      <c r="E66" s="33"/>
      <c r="F66" s="4"/>
      <c r="G66" s="31"/>
      <c r="H66" s="32"/>
      <c r="I66" s="33"/>
      <c r="J66" s="32"/>
      <c r="K66" s="33"/>
      <c r="L66" s="5"/>
      <c r="M66" s="31"/>
      <c r="N66" s="32"/>
      <c r="O66" s="33"/>
      <c r="P66" s="32"/>
      <c r="Q66" s="33"/>
    </row>
    <row r="67" spans="1:17" ht="12.75">
      <c r="A67" s="6" t="s">
        <v>21</v>
      </c>
      <c r="B67" s="7">
        <v>40</v>
      </c>
      <c r="C67" s="6"/>
      <c r="D67" s="8"/>
      <c r="E67" s="6"/>
      <c r="G67" s="6" t="s">
        <v>35</v>
      </c>
      <c r="H67" s="7">
        <v>43</v>
      </c>
      <c r="I67" s="6"/>
      <c r="J67" s="8"/>
      <c r="K67" s="6"/>
      <c r="L67" s="5"/>
      <c r="M67" s="6"/>
      <c r="N67" s="7"/>
      <c r="O67" s="6"/>
      <c r="P67" s="8"/>
      <c r="Q67" s="6"/>
    </row>
    <row r="68" spans="1:17" ht="12.75">
      <c r="A68" s="11"/>
      <c r="B68" s="12" t="s">
        <v>51</v>
      </c>
      <c r="C68" s="13" t="s">
        <v>52</v>
      </c>
      <c r="D68" s="12" t="s">
        <v>53</v>
      </c>
      <c r="E68" s="13" t="s">
        <v>54</v>
      </c>
      <c r="G68" s="11"/>
      <c r="H68" s="12" t="s">
        <v>51</v>
      </c>
      <c r="I68" s="13" t="s">
        <v>52</v>
      </c>
      <c r="J68" s="12" t="s">
        <v>53</v>
      </c>
      <c r="K68" s="13" t="s">
        <v>54</v>
      </c>
      <c r="L68" s="5"/>
      <c r="M68" s="11"/>
      <c r="N68" s="12" t="s">
        <v>51</v>
      </c>
      <c r="O68" s="13" t="s">
        <v>52</v>
      </c>
      <c r="P68" s="12" t="s">
        <v>53</v>
      </c>
      <c r="Q68" s="13" t="s">
        <v>54</v>
      </c>
    </row>
    <row r="69" spans="1:17" ht="12.75">
      <c r="A69" t="s">
        <v>57</v>
      </c>
      <c r="B69" s="18">
        <v>25</v>
      </c>
      <c r="C69" s="19">
        <v>70</v>
      </c>
      <c r="D69" s="18">
        <v>0</v>
      </c>
      <c r="E69" s="19">
        <v>15</v>
      </c>
      <c r="G69" t="s">
        <v>57</v>
      </c>
      <c r="H69" s="18">
        <v>0</v>
      </c>
      <c r="I69" s="19">
        <v>10</v>
      </c>
      <c r="J69" s="18">
        <v>0</v>
      </c>
      <c r="K69" s="19">
        <v>115</v>
      </c>
      <c r="L69" s="5"/>
      <c r="M69" t="s">
        <v>57</v>
      </c>
      <c r="N69" s="18"/>
      <c r="O69" s="19"/>
      <c r="P69" s="18"/>
      <c r="Q69" s="19"/>
    </row>
    <row r="70" spans="1:17" ht="12.75">
      <c r="A70" t="s">
        <v>58</v>
      </c>
      <c r="B70" s="18">
        <v>25</v>
      </c>
      <c r="C70" s="23">
        <v>70</v>
      </c>
      <c r="D70" s="18">
        <v>0</v>
      </c>
      <c r="E70" s="23">
        <v>35</v>
      </c>
      <c r="G70" t="s">
        <v>58</v>
      </c>
      <c r="H70" s="18">
        <v>0</v>
      </c>
      <c r="I70" s="23">
        <v>10</v>
      </c>
      <c r="J70" s="18">
        <v>0</v>
      </c>
      <c r="K70" s="23">
        <v>115</v>
      </c>
      <c r="L70" s="5"/>
      <c r="M70" t="s">
        <v>58</v>
      </c>
      <c r="N70" s="18"/>
      <c r="O70" s="23"/>
      <c r="P70" s="18"/>
      <c r="Q70" s="23"/>
    </row>
    <row r="71" spans="1:17" ht="12.75">
      <c r="A71" t="s">
        <v>59</v>
      </c>
      <c r="B71" s="24">
        <v>25</v>
      </c>
      <c r="C71" s="19">
        <v>70</v>
      </c>
      <c r="D71" s="24">
        <v>0</v>
      </c>
      <c r="E71" s="19">
        <v>15</v>
      </c>
      <c r="G71" t="s">
        <v>59</v>
      </c>
      <c r="H71" s="24">
        <v>0</v>
      </c>
      <c r="I71" s="19">
        <v>10</v>
      </c>
      <c r="J71" s="24">
        <v>0</v>
      </c>
      <c r="K71" s="19">
        <v>115</v>
      </c>
      <c r="L71" s="5"/>
      <c r="M71" t="s">
        <v>59</v>
      </c>
      <c r="N71" s="24"/>
      <c r="O71" s="19"/>
      <c r="P71" s="24"/>
      <c r="Q71" s="19"/>
    </row>
    <row r="72" spans="1:17" ht="12.75">
      <c r="A72" s="6" t="s">
        <v>60</v>
      </c>
      <c r="B72" s="25">
        <f>AVERAGE(B69:B71)</f>
        <v>25</v>
      </c>
      <c r="C72" s="25">
        <f>AVERAGE(C69:C71)</f>
        <v>70</v>
      </c>
      <c r="D72" s="25">
        <f>AVERAGE(D69:D71)</f>
        <v>0</v>
      </c>
      <c r="E72" s="25">
        <f>AVERAGE(E69:E71)</f>
        <v>21.666666666666668</v>
      </c>
      <c r="G72" s="6" t="s">
        <v>60</v>
      </c>
      <c r="H72" s="25">
        <f>AVERAGE(H69:H71)</f>
        <v>0</v>
      </c>
      <c r="I72" s="25">
        <f>AVERAGE(I69:I71)</f>
        <v>10</v>
      </c>
      <c r="J72" s="25">
        <f>AVERAGE(J69:J71)</f>
        <v>0</v>
      </c>
      <c r="K72" s="25">
        <f>AVERAGE(K69:K71)</f>
        <v>115</v>
      </c>
      <c r="L72" s="5"/>
      <c r="M72" s="6" t="s">
        <v>60</v>
      </c>
      <c r="N72" s="25" t="e">
        <f>AVERAGE(N69:N71)</f>
        <v>#DIV/0!</v>
      </c>
      <c r="O72" s="25" t="e">
        <f>AVERAGE(O69:O71)</f>
        <v>#DIV/0!</v>
      </c>
      <c r="P72" s="25" t="e">
        <f>AVERAGE(P69:P71)</f>
        <v>#DIV/0!</v>
      </c>
      <c r="Q72" s="25" t="e">
        <f>AVERAGE(Q69:Q71)</f>
        <v>#DIV/0!</v>
      </c>
    </row>
    <row r="73" spans="1:17" ht="12.75">
      <c r="A73" s="39" t="s">
        <v>61</v>
      </c>
      <c r="B73" s="27"/>
      <c r="C73" s="28"/>
      <c r="D73" s="29"/>
      <c r="E73" s="28"/>
      <c r="G73" s="39" t="s">
        <v>61</v>
      </c>
      <c r="H73" s="27"/>
      <c r="I73" s="28"/>
      <c r="J73" s="29"/>
      <c r="K73" s="28"/>
      <c r="L73" s="5"/>
      <c r="M73" s="39" t="s">
        <v>61</v>
      </c>
      <c r="N73" s="27"/>
      <c r="O73" s="28"/>
      <c r="P73" s="29"/>
      <c r="Q73" s="28"/>
    </row>
    <row r="74" spans="1:17" ht="12.75">
      <c r="A74" s="31"/>
      <c r="B74" s="32"/>
      <c r="C74" s="33"/>
      <c r="D74" s="32"/>
      <c r="E74" s="33"/>
      <c r="F74" s="4"/>
      <c r="G74" s="31"/>
      <c r="H74" s="32"/>
      <c r="I74" s="33"/>
      <c r="J74" s="32"/>
      <c r="K74" s="33"/>
      <c r="L74" s="5"/>
      <c r="M74" s="31"/>
      <c r="N74" s="32"/>
      <c r="O74" s="33"/>
      <c r="P74" s="32"/>
      <c r="Q74" s="33"/>
    </row>
    <row r="75" spans="1:17" ht="12.75">
      <c r="A75" s="6" t="s">
        <v>23</v>
      </c>
      <c r="B75" s="7">
        <v>12</v>
      </c>
      <c r="C75" s="6"/>
      <c r="D75" s="8"/>
      <c r="E75" s="6"/>
      <c r="G75" s="6" t="s">
        <v>15</v>
      </c>
      <c r="H75" s="7"/>
      <c r="I75" s="6"/>
      <c r="J75" s="8"/>
      <c r="K75" s="6"/>
      <c r="L75" s="5"/>
      <c r="M75" s="6"/>
      <c r="N75" s="7"/>
      <c r="O75" s="6"/>
      <c r="P75" s="8"/>
      <c r="Q75" s="6"/>
    </row>
    <row r="76" spans="1:17" ht="12.75">
      <c r="A76" s="11"/>
      <c r="B76" s="12" t="s">
        <v>51</v>
      </c>
      <c r="C76" s="13" t="s">
        <v>52</v>
      </c>
      <c r="D76" s="12" t="s">
        <v>53</v>
      </c>
      <c r="E76" s="13" t="s">
        <v>54</v>
      </c>
      <c r="G76" s="11"/>
      <c r="H76" s="12" t="s">
        <v>51</v>
      </c>
      <c r="I76" s="13" t="s">
        <v>52</v>
      </c>
      <c r="J76" s="12" t="s">
        <v>53</v>
      </c>
      <c r="K76" s="13" t="s">
        <v>54</v>
      </c>
      <c r="L76" s="5"/>
      <c r="M76" s="11"/>
      <c r="N76" s="12" t="s">
        <v>51</v>
      </c>
      <c r="O76" s="13" t="s">
        <v>52</v>
      </c>
      <c r="P76" s="12" t="s">
        <v>53</v>
      </c>
      <c r="Q76" s="13" t="s">
        <v>54</v>
      </c>
    </row>
    <row r="77" spans="1:17" ht="12.75">
      <c r="A77" t="s">
        <v>57</v>
      </c>
      <c r="B77" s="18">
        <v>10</v>
      </c>
      <c r="C77" s="19">
        <v>0</v>
      </c>
      <c r="D77" s="18">
        <v>0</v>
      </c>
      <c r="E77" s="19">
        <v>60</v>
      </c>
      <c r="G77" t="s">
        <v>57</v>
      </c>
      <c r="H77" s="18">
        <v>0</v>
      </c>
      <c r="I77" s="19">
        <v>0</v>
      </c>
      <c r="J77" s="18">
        <v>0</v>
      </c>
      <c r="K77" s="19">
        <v>0</v>
      </c>
      <c r="L77" s="5"/>
      <c r="M77" t="s">
        <v>57</v>
      </c>
      <c r="N77" s="18"/>
      <c r="O77" s="19"/>
      <c r="P77" s="18"/>
      <c r="Q77" s="19"/>
    </row>
    <row r="78" spans="1:17" ht="12.75">
      <c r="A78" t="s">
        <v>58</v>
      </c>
      <c r="B78" s="18">
        <v>10</v>
      </c>
      <c r="C78" s="23">
        <v>0</v>
      </c>
      <c r="D78" s="18">
        <v>0</v>
      </c>
      <c r="E78" s="23">
        <v>60</v>
      </c>
      <c r="G78" t="s">
        <v>58</v>
      </c>
      <c r="H78" s="18">
        <v>0</v>
      </c>
      <c r="I78" s="23">
        <v>0</v>
      </c>
      <c r="J78" s="18">
        <v>0</v>
      </c>
      <c r="K78" s="23">
        <v>30</v>
      </c>
      <c r="L78" s="5"/>
      <c r="M78" t="s">
        <v>58</v>
      </c>
      <c r="N78" s="18"/>
      <c r="O78" s="23"/>
      <c r="P78" s="18"/>
      <c r="Q78" s="23"/>
    </row>
    <row r="79" spans="1:17" ht="12.75">
      <c r="A79" t="s">
        <v>59</v>
      </c>
      <c r="B79" s="24">
        <v>0</v>
      </c>
      <c r="C79" s="19">
        <v>0</v>
      </c>
      <c r="D79" s="24">
        <v>0</v>
      </c>
      <c r="E79" s="19">
        <v>60</v>
      </c>
      <c r="G79" t="s">
        <v>59</v>
      </c>
      <c r="H79" s="24">
        <v>0</v>
      </c>
      <c r="I79" s="19">
        <v>0</v>
      </c>
      <c r="J79" s="24">
        <v>0</v>
      </c>
      <c r="K79" s="19">
        <v>0</v>
      </c>
      <c r="L79" s="5"/>
      <c r="M79" t="s">
        <v>59</v>
      </c>
      <c r="N79" s="24"/>
      <c r="O79" s="19"/>
      <c r="P79" s="24"/>
      <c r="Q79" s="19"/>
    </row>
    <row r="80" spans="1:17" ht="12.75">
      <c r="A80" s="6" t="s">
        <v>60</v>
      </c>
      <c r="B80" s="25">
        <f>AVERAGE(B77:B79)</f>
        <v>6.666666666666667</v>
      </c>
      <c r="C80" s="25">
        <f>AVERAGE(C77:C79)</f>
        <v>0</v>
      </c>
      <c r="D80" s="25">
        <f>AVERAGE(D77:D79)</f>
        <v>0</v>
      </c>
      <c r="E80" s="25">
        <f>AVERAGE(E77:E79)</f>
        <v>60</v>
      </c>
      <c r="G80" s="6" t="s">
        <v>60</v>
      </c>
      <c r="H80" s="25">
        <f>AVERAGE(H77:H79)</f>
        <v>0</v>
      </c>
      <c r="I80" s="25">
        <f>AVERAGE(I77:I79)</f>
        <v>0</v>
      </c>
      <c r="J80" s="25">
        <f>AVERAGE(J77:J79)</f>
        <v>0</v>
      </c>
      <c r="K80" s="25">
        <f>AVERAGE(K77:K79)</f>
        <v>10</v>
      </c>
      <c r="L80" s="5"/>
      <c r="M80" s="6" t="s">
        <v>60</v>
      </c>
      <c r="N80" s="25" t="e">
        <f>AVERAGE(N77:N79)</f>
        <v>#DIV/0!</v>
      </c>
      <c r="O80" s="25" t="e">
        <f>AVERAGE(O77:O79)</f>
        <v>#DIV/0!</v>
      </c>
      <c r="P80" s="25" t="e">
        <f>AVERAGE(P77:P79)</f>
        <v>#DIV/0!</v>
      </c>
      <c r="Q80" s="25" t="e">
        <f>AVERAGE(Q77:Q79)</f>
        <v>#DIV/0!</v>
      </c>
    </row>
    <row r="81" spans="1:17" ht="12.75">
      <c r="A81" s="39" t="s">
        <v>61</v>
      </c>
      <c r="B81" s="27"/>
      <c r="C81" s="28"/>
      <c r="D81" s="29"/>
      <c r="E81" s="28"/>
      <c r="G81" s="39" t="s">
        <v>61</v>
      </c>
      <c r="H81" s="27"/>
      <c r="I81" s="28"/>
      <c r="J81" s="29"/>
      <c r="K81" s="28"/>
      <c r="L81" s="5"/>
      <c r="M81" s="39" t="s">
        <v>61</v>
      </c>
      <c r="N81" s="27"/>
      <c r="O81" s="28"/>
      <c r="P81" s="29"/>
      <c r="Q81" s="28"/>
    </row>
  </sheetData>
  <sheetProtection selectLockedCells="1" selectUnlockedCells="1"/>
  <printOptions/>
  <pageMargins left="0.39375" right="0.39375" top="0.63125" bottom="0.63125" header="0.39375" footer="0.39375"/>
  <pageSetup horizontalDpi="300" verticalDpi="300" orientation="landscape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H27" sqref="H27"/>
    </sheetView>
  </sheetViews>
  <sheetFormatPr defaultColWidth="11.57421875" defaultRowHeight="12.75"/>
  <cols>
    <col min="1" max="1" width="11.57421875" style="0" customWidth="1"/>
    <col min="2" max="2" width="25.57421875" style="0" customWidth="1"/>
    <col min="3" max="6" width="11.57421875" style="0" customWidth="1"/>
    <col min="7" max="7" width="18.28125" style="0" customWidth="1"/>
    <col min="8" max="8" width="11.57421875" style="45" customWidth="1"/>
  </cols>
  <sheetData>
    <row r="1" spans="1:8" ht="12.75">
      <c r="A1" s="15" t="s">
        <v>4</v>
      </c>
      <c r="B1" s="15" t="s">
        <v>55</v>
      </c>
      <c r="C1" s="16">
        <v>1</v>
      </c>
      <c r="D1" s="16">
        <v>2</v>
      </c>
      <c r="E1" s="16">
        <v>3</v>
      </c>
      <c r="F1" s="16">
        <v>4</v>
      </c>
      <c r="G1" s="16" t="s">
        <v>56</v>
      </c>
      <c r="H1" s="17" t="s">
        <v>50</v>
      </c>
    </row>
    <row r="2" spans="1:8" ht="12.75">
      <c r="A2" s="21">
        <v>26</v>
      </c>
      <c r="B2" s="21" t="s">
        <v>9</v>
      </c>
      <c r="C2" s="21">
        <v>0</v>
      </c>
      <c r="D2" s="21">
        <v>508.333333333333</v>
      </c>
      <c r="E2" s="21">
        <v>360</v>
      </c>
      <c r="F2" s="21">
        <v>140</v>
      </c>
      <c r="G2" s="21">
        <v>868.3</v>
      </c>
      <c r="H2" s="10">
        <v>1</v>
      </c>
    </row>
    <row r="3" spans="1:8" ht="12.75">
      <c r="A3" s="21">
        <v>37</v>
      </c>
      <c r="B3" s="21" t="s">
        <v>5</v>
      </c>
      <c r="C3" s="21">
        <v>220</v>
      </c>
      <c r="D3" s="21">
        <v>35</v>
      </c>
      <c r="E3" s="21">
        <v>468.333333333333</v>
      </c>
      <c r="F3" s="21">
        <v>0</v>
      </c>
      <c r="G3" s="21">
        <v>688.3</v>
      </c>
      <c r="H3" s="22">
        <v>2</v>
      </c>
    </row>
    <row r="4" spans="1:8" ht="12.75">
      <c r="A4" s="21">
        <v>97</v>
      </c>
      <c r="B4" s="21" t="s">
        <v>7</v>
      </c>
      <c r="C4" s="21">
        <v>0</v>
      </c>
      <c r="D4" s="21">
        <v>326.666666666667</v>
      </c>
      <c r="E4" s="21">
        <v>0</v>
      </c>
      <c r="F4" s="21">
        <v>256.666666666667</v>
      </c>
      <c r="G4" s="21">
        <v>583.2</v>
      </c>
      <c r="H4" s="10">
        <v>3</v>
      </c>
    </row>
    <row r="5" spans="1:8" ht="12.75">
      <c r="A5" s="46">
        <v>21</v>
      </c>
      <c r="B5" s="46" t="s">
        <v>34</v>
      </c>
      <c r="C5" s="35">
        <v>215</v>
      </c>
      <c r="D5" s="35">
        <v>323.333333333333</v>
      </c>
      <c r="E5" s="35">
        <v>0</v>
      </c>
      <c r="F5" s="35">
        <v>90</v>
      </c>
      <c r="G5" s="21">
        <v>538.3</v>
      </c>
      <c r="H5" s="47">
        <v>4</v>
      </c>
    </row>
    <row r="6" spans="1:8" ht="12.75">
      <c r="A6" s="21">
        <v>3</v>
      </c>
      <c r="B6" s="21" t="s">
        <v>40</v>
      </c>
      <c r="C6" s="37">
        <v>83.3333333333333</v>
      </c>
      <c r="D6" s="37">
        <v>115</v>
      </c>
      <c r="E6" s="37">
        <v>246.666666666667</v>
      </c>
      <c r="F6" s="37">
        <v>70</v>
      </c>
      <c r="G6" s="21">
        <v>361.6</v>
      </c>
      <c r="H6" s="47">
        <v>5</v>
      </c>
    </row>
    <row r="7" spans="1:8" ht="12.75">
      <c r="A7" s="21">
        <v>8</v>
      </c>
      <c r="B7" s="21" t="s">
        <v>25</v>
      </c>
      <c r="C7" s="37">
        <v>90</v>
      </c>
      <c r="D7" s="37">
        <v>136.666666666667</v>
      </c>
      <c r="E7" s="37">
        <v>143.333333333333</v>
      </c>
      <c r="F7" s="37">
        <v>178.333333333333</v>
      </c>
      <c r="G7" s="21">
        <v>321.6</v>
      </c>
      <c r="H7" s="22">
        <v>6</v>
      </c>
    </row>
    <row r="8" spans="1:8" ht="12.75">
      <c r="A8" s="21">
        <v>10</v>
      </c>
      <c r="B8" s="48" t="s">
        <v>39</v>
      </c>
      <c r="C8" s="37">
        <v>0</v>
      </c>
      <c r="D8" s="37">
        <v>46.6666666666667</v>
      </c>
      <c r="E8" s="37">
        <v>160</v>
      </c>
      <c r="F8" s="37">
        <v>140</v>
      </c>
      <c r="G8" s="21">
        <v>300</v>
      </c>
      <c r="H8" s="47">
        <v>7</v>
      </c>
    </row>
    <row r="9" spans="1:8" ht="12.75">
      <c r="A9" s="21">
        <v>57</v>
      </c>
      <c r="B9" s="21" t="s">
        <v>29</v>
      </c>
      <c r="C9" s="37">
        <v>28.3333333333333</v>
      </c>
      <c r="D9" s="37">
        <v>100</v>
      </c>
      <c r="E9" s="37">
        <v>6.66666666666667</v>
      </c>
      <c r="F9" s="37">
        <v>10</v>
      </c>
      <c r="G9" s="21">
        <v>128.3</v>
      </c>
      <c r="H9" s="49">
        <v>8</v>
      </c>
    </row>
    <row r="10" spans="1:8" ht="12.75">
      <c r="A10" s="46">
        <v>96</v>
      </c>
      <c r="B10" s="46" t="s">
        <v>32</v>
      </c>
      <c r="C10" s="35">
        <v>0</v>
      </c>
      <c r="D10" s="35">
        <v>115</v>
      </c>
      <c r="E10" s="35">
        <v>10</v>
      </c>
      <c r="F10" s="35">
        <v>0</v>
      </c>
      <c r="G10" s="21">
        <v>125</v>
      </c>
      <c r="H10" s="47">
        <v>9</v>
      </c>
    </row>
    <row r="11" spans="1:8" ht="12.75">
      <c r="A11" s="46">
        <v>43</v>
      </c>
      <c r="B11" s="46" t="s">
        <v>35</v>
      </c>
      <c r="C11" s="35">
        <v>0</v>
      </c>
      <c r="D11" s="35">
        <v>10</v>
      </c>
      <c r="E11" s="35">
        <v>0</v>
      </c>
      <c r="F11" s="35">
        <v>115</v>
      </c>
      <c r="G11" s="21">
        <v>125</v>
      </c>
      <c r="H11" s="47">
        <v>10</v>
      </c>
    </row>
    <row r="12" spans="1:8" ht="12.75">
      <c r="A12" s="37">
        <v>66</v>
      </c>
      <c r="B12" s="37" t="s">
        <v>13</v>
      </c>
      <c r="C12" s="37">
        <v>16.6666666666667</v>
      </c>
      <c r="D12" s="37">
        <v>10</v>
      </c>
      <c r="E12" s="37">
        <v>20</v>
      </c>
      <c r="F12" s="37">
        <v>100</v>
      </c>
      <c r="G12" s="37">
        <v>120</v>
      </c>
      <c r="H12" s="22"/>
    </row>
    <row r="13" spans="1:8" ht="12.75">
      <c r="A13" s="35">
        <v>40</v>
      </c>
      <c r="B13" s="35" t="s">
        <v>21</v>
      </c>
      <c r="C13" s="35">
        <v>25</v>
      </c>
      <c r="D13" s="35">
        <v>70</v>
      </c>
      <c r="E13" s="35">
        <v>0</v>
      </c>
      <c r="F13" s="35">
        <v>21.6666666666667</v>
      </c>
      <c r="G13" s="37">
        <v>95</v>
      </c>
      <c r="H13" s="10"/>
    </row>
    <row r="14" spans="1:8" ht="12.75">
      <c r="A14" s="35">
        <v>100</v>
      </c>
      <c r="B14" s="35" t="s">
        <v>15</v>
      </c>
      <c r="C14" s="35">
        <v>0</v>
      </c>
      <c r="D14" s="35">
        <v>0</v>
      </c>
      <c r="E14" s="35">
        <v>50</v>
      </c>
      <c r="F14" s="35">
        <v>40</v>
      </c>
      <c r="G14" s="37">
        <v>90</v>
      </c>
      <c r="H14" s="10"/>
    </row>
    <row r="15" spans="1:8" ht="12.75">
      <c r="A15" s="35">
        <v>78</v>
      </c>
      <c r="B15" s="35" t="s">
        <v>19</v>
      </c>
      <c r="C15" s="35">
        <v>10</v>
      </c>
      <c r="D15" s="35">
        <v>10</v>
      </c>
      <c r="E15" s="35">
        <v>30</v>
      </c>
      <c r="F15" s="35">
        <v>55</v>
      </c>
      <c r="G15" s="37">
        <v>85</v>
      </c>
      <c r="H15" s="10"/>
    </row>
    <row r="16" spans="1:8" ht="12.75">
      <c r="A16" s="35">
        <v>12</v>
      </c>
      <c r="B16" s="35" t="s">
        <v>23</v>
      </c>
      <c r="C16" s="35">
        <v>6.66666666666667</v>
      </c>
      <c r="D16" s="35">
        <v>0</v>
      </c>
      <c r="E16" s="35">
        <v>0</v>
      </c>
      <c r="F16" s="35">
        <v>60</v>
      </c>
      <c r="G16" s="37">
        <v>66.6</v>
      </c>
      <c r="H16" s="10"/>
    </row>
    <row r="17" spans="1:8" ht="12.75">
      <c r="A17" s="35">
        <v>23</v>
      </c>
      <c r="B17" s="35" t="s">
        <v>38</v>
      </c>
      <c r="C17" s="35">
        <v>0</v>
      </c>
      <c r="D17" s="35">
        <v>50</v>
      </c>
      <c r="E17" s="35">
        <v>0</v>
      </c>
      <c r="F17" s="35">
        <v>13.3333333333333</v>
      </c>
      <c r="G17" s="37">
        <v>63.3</v>
      </c>
      <c r="H17" s="47"/>
    </row>
    <row r="18" spans="1:8" ht="12.75">
      <c r="A18" s="35">
        <v>39</v>
      </c>
      <c r="B18" s="35" t="s">
        <v>41</v>
      </c>
      <c r="C18" s="35">
        <v>0</v>
      </c>
      <c r="D18" s="35">
        <v>25</v>
      </c>
      <c r="E18" s="35">
        <v>0</v>
      </c>
      <c r="F18" s="35">
        <v>0</v>
      </c>
      <c r="G18" s="37">
        <v>25</v>
      </c>
      <c r="H18" s="47"/>
    </row>
    <row r="19" spans="1:8" ht="12.75">
      <c r="A19" s="37">
        <v>5</v>
      </c>
      <c r="B19" s="37" t="s">
        <v>62</v>
      </c>
      <c r="C19" s="37">
        <v>0</v>
      </c>
      <c r="D19" s="37">
        <v>0</v>
      </c>
      <c r="E19" s="37">
        <v>0</v>
      </c>
      <c r="F19" s="37">
        <v>20</v>
      </c>
      <c r="G19" s="37">
        <v>20</v>
      </c>
      <c r="H19" s="10" t="s">
        <v>48</v>
      </c>
    </row>
    <row r="20" spans="1:8" ht="12.75">
      <c r="A20" s="35">
        <v>80</v>
      </c>
      <c r="B20" s="35" t="s">
        <v>42</v>
      </c>
      <c r="C20" s="35">
        <v>10</v>
      </c>
      <c r="D20" s="35">
        <v>6.66666666666667</v>
      </c>
      <c r="E20" s="35">
        <v>10</v>
      </c>
      <c r="F20" s="35">
        <v>0</v>
      </c>
      <c r="G20" s="37">
        <v>20</v>
      </c>
      <c r="H20" s="47"/>
    </row>
    <row r="21" spans="1:8" ht="12.75">
      <c r="A21" s="37">
        <v>55</v>
      </c>
      <c r="B21" s="37" t="s">
        <v>28</v>
      </c>
      <c r="C21" s="37">
        <v>10</v>
      </c>
      <c r="D21" s="37">
        <v>0</v>
      </c>
      <c r="E21" s="37">
        <v>0</v>
      </c>
      <c r="F21" s="37">
        <v>0</v>
      </c>
      <c r="G21" s="37">
        <v>10</v>
      </c>
      <c r="H21" s="47"/>
    </row>
    <row r="22" spans="1:8" ht="12.75">
      <c r="A22" s="36">
        <v>56</v>
      </c>
      <c r="B22" s="36" t="s">
        <v>43</v>
      </c>
      <c r="C22" s="36">
        <v>10</v>
      </c>
      <c r="D22" s="36">
        <v>0</v>
      </c>
      <c r="E22" s="36">
        <v>0</v>
      </c>
      <c r="F22" s="36">
        <v>0</v>
      </c>
      <c r="G22" s="37">
        <v>10</v>
      </c>
      <c r="H22" s="47"/>
    </row>
    <row r="23" spans="1:8" ht="12.75">
      <c r="A23" s="37">
        <v>67</v>
      </c>
      <c r="B23" s="37" t="s">
        <v>11</v>
      </c>
      <c r="C23" s="21">
        <v>0</v>
      </c>
      <c r="D23" s="21">
        <v>0</v>
      </c>
      <c r="E23" s="21">
        <v>0</v>
      </c>
      <c r="F23" s="21">
        <v>0</v>
      </c>
      <c r="G23" s="37">
        <v>0</v>
      </c>
      <c r="H23" s="22"/>
    </row>
    <row r="24" spans="1:8" ht="12.75">
      <c r="A24" s="36">
        <v>98</v>
      </c>
      <c r="B24" s="36" t="s">
        <v>17</v>
      </c>
      <c r="C24" s="36">
        <v>0</v>
      </c>
      <c r="D24" s="36">
        <v>0</v>
      </c>
      <c r="E24" s="36">
        <v>0</v>
      </c>
      <c r="F24" s="36">
        <v>0</v>
      </c>
      <c r="G24" s="37">
        <v>0</v>
      </c>
      <c r="H24" s="22"/>
    </row>
    <row r="25" spans="1:8" ht="12.75">
      <c r="A25" s="38">
        <v>54</v>
      </c>
      <c r="B25" s="38" t="s">
        <v>26</v>
      </c>
      <c r="C25" s="38">
        <v>0</v>
      </c>
      <c r="D25" s="38">
        <v>0</v>
      </c>
      <c r="E25" s="38">
        <v>0</v>
      </c>
      <c r="F25" s="38">
        <v>0</v>
      </c>
      <c r="G25" s="37">
        <v>0</v>
      </c>
      <c r="H25" s="10"/>
    </row>
    <row r="26" spans="1:8" ht="12.75">
      <c r="A26" s="35">
        <v>77</v>
      </c>
      <c r="B26" s="35" t="s">
        <v>33</v>
      </c>
      <c r="C26" s="35">
        <v>0</v>
      </c>
      <c r="D26" s="35">
        <v>0</v>
      </c>
      <c r="E26" s="35">
        <v>0</v>
      </c>
      <c r="F26" s="35">
        <v>0</v>
      </c>
      <c r="G26" s="37">
        <v>0</v>
      </c>
      <c r="H26" s="47"/>
    </row>
    <row r="27" spans="1:8" ht="15.75">
      <c r="A27" s="5" t="s">
        <v>48</v>
      </c>
      <c r="B27" s="9" t="s">
        <v>49</v>
      </c>
      <c r="C27" s="5" t="s">
        <v>1</v>
      </c>
      <c r="D27" s="5"/>
      <c r="E27" s="5"/>
      <c r="F27" s="5"/>
      <c r="G27" s="5"/>
      <c r="H27" s="10" t="s">
        <v>50</v>
      </c>
    </row>
  </sheetData>
  <sheetProtection selectLockedCells="1" selectUnlockedCells="1"/>
  <printOptions/>
  <pageMargins left="0.39375" right="0.39375" top="0.63125" bottom="0.63125" header="0.39375" footer="0.39375"/>
  <pageSetup horizontalDpi="300" verticalDpi="300" orientation="landscape" paperSize="9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G12" sqref="G12"/>
    </sheetView>
  </sheetViews>
  <sheetFormatPr defaultColWidth="11.57421875" defaultRowHeight="12.75"/>
  <cols>
    <col min="1" max="1" width="11.57421875" style="0" customWidth="1"/>
    <col min="2" max="2" width="28.00390625" style="0" customWidth="1"/>
  </cols>
  <sheetData>
    <row r="1" spans="1:12" ht="15.75">
      <c r="A1" s="5" t="s">
        <v>48</v>
      </c>
      <c r="B1" s="9" t="s">
        <v>67</v>
      </c>
      <c r="C1" t="s">
        <v>1</v>
      </c>
      <c r="G1" s="10" t="s">
        <v>50</v>
      </c>
      <c r="I1" s="3" t="s">
        <v>44</v>
      </c>
      <c r="J1" t="s">
        <v>45</v>
      </c>
      <c r="K1" s="80" t="s">
        <v>68</v>
      </c>
      <c r="L1" s="80"/>
    </row>
    <row r="2" spans="1:12" ht="12.75">
      <c r="A2" s="15" t="s">
        <v>4</v>
      </c>
      <c r="B2" s="15" t="s">
        <v>55</v>
      </c>
      <c r="C2" s="50">
        <v>1</v>
      </c>
      <c r="D2" s="50">
        <v>2</v>
      </c>
      <c r="E2" s="50"/>
      <c r="F2" s="50" t="s">
        <v>69</v>
      </c>
      <c r="G2" s="17"/>
      <c r="I2" s="6"/>
      <c r="J2" s="7"/>
      <c r="K2" s="6"/>
      <c r="L2" s="6"/>
    </row>
    <row r="3" spans="1:12" ht="12.75">
      <c r="A3" s="37">
        <v>43</v>
      </c>
      <c r="B3" s="37" t="s">
        <v>35</v>
      </c>
      <c r="C3" s="51">
        <v>30</v>
      </c>
      <c r="D3" s="51">
        <v>90</v>
      </c>
      <c r="E3" s="51"/>
      <c r="F3" s="51">
        <f aca="true" t="shared" si="0" ref="F3:F12">MAX(C3:D3)</f>
        <v>90</v>
      </c>
      <c r="G3" s="22"/>
      <c r="I3" s="11"/>
      <c r="J3" s="12" t="s">
        <v>51</v>
      </c>
      <c r="K3" s="13" t="s">
        <v>52</v>
      </c>
      <c r="L3" s="13" t="s">
        <v>70</v>
      </c>
    </row>
    <row r="4" spans="1:12" ht="12.75">
      <c r="A4" s="37">
        <v>96</v>
      </c>
      <c r="B4" s="37" t="s">
        <v>32</v>
      </c>
      <c r="C4" s="51">
        <v>90</v>
      </c>
      <c r="D4" s="51">
        <v>100</v>
      </c>
      <c r="E4" s="51"/>
      <c r="F4" s="51">
        <f t="shared" si="0"/>
        <v>100</v>
      </c>
      <c r="G4" s="10"/>
      <c r="H4" s="52"/>
      <c r="I4" t="s">
        <v>57</v>
      </c>
      <c r="J4" s="18">
        <v>90</v>
      </c>
      <c r="K4" s="19">
        <v>0</v>
      </c>
      <c r="L4" s="19"/>
    </row>
    <row r="5" spans="1:12" ht="12.75">
      <c r="A5" s="37">
        <v>57</v>
      </c>
      <c r="B5" s="37" t="s">
        <v>29</v>
      </c>
      <c r="C5" s="51">
        <v>0</v>
      </c>
      <c r="D5" s="51">
        <v>55</v>
      </c>
      <c r="E5" s="51"/>
      <c r="F5" s="51">
        <f t="shared" si="0"/>
        <v>55</v>
      </c>
      <c r="G5" s="10"/>
      <c r="I5" t="s">
        <v>58</v>
      </c>
      <c r="J5" s="18">
        <v>90</v>
      </c>
      <c r="K5" s="23">
        <v>0</v>
      </c>
      <c r="L5" s="23"/>
    </row>
    <row r="6" spans="1:12" ht="12.75">
      <c r="A6" s="37">
        <v>10</v>
      </c>
      <c r="B6" s="37" t="s">
        <v>39</v>
      </c>
      <c r="C6" s="51">
        <v>386.6</v>
      </c>
      <c r="D6" s="51">
        <v>0</v>
      </c>
      <c r="E6" s="51"/>
      <c r="F6" s="51">
        <f t="shared" si="0"/>
        <v>386.6</v>
      </c>
      <c r="G6" s="22"/>
      <c r="I6" t="s">
        <v>59</v>
      </c>
      <c r="J6" s="24">
        <v>90</v>
      </c>
      <c r="K6" s="19">
        <v>0</v>
      </c>
      <c r="L6" s="19"/>
    </row>
    <row r="7" spans="1:12" ht="12.75">
      <c r="A7" s="37">
        <v>8</v>
      </c>
      <c r="B7" s="37" t="s">
        <v>25</v>
      </c>
      <c r="C7" s="53">
        <v>0</v>
      </c>
      <c r="D7" s="53">
        <v>0</v>
      </c>
      <c r="E7" s="51"/>
      <c r="F7" s="51">
        <f t="shared" si="0"/>
        <v>0</v>
      </c>
      <c r="G7" s="22"/>
      <c r="I7" s="6" t="s">
        <v>60</v>
      </c>
      <c r="J7" s="25">
        <f>AVERAGE(J4:J6)</f>
        <v>90</v>
      </c>
      <c r="K7" s="25">
        <f>AVERAGE(K4:K6)</f>
        <v>0</v>
      </c>
      <c r="L7" s="25" t="e">
        <f>AVERAGE(L4:L6)</f>
        <v>#DIV/0!</v>
      </c>
    </row>
    <row r="8" spans="1:12" ht="12.75">
      <c r="A8" s="37">
        <v>3</v>
      </c>
      <c r="B8" s="37" t="s">
        <v>40</v>
      </c>
      <c r="C8" s="54">
        <v>0</v>
      </c>
      <c r="D8" s="54">
        <v>90</v>
      </c>
      <c r="E8" s="55"/>
      <c r="F8" s="51">
        <f t="shared" si="0"/>
        <v>90</v>
      </c>
      <c r="G8" s="10"/>
      <c r="I8" s="39" t="s">
        <v>69</v>
      </c>
      <c r="J8" s="27" t="e">
        <f>MAX(J7:L7)</f>
        <v>#DIV/0!</v>
      </c>
      <c r="K8" s="28"/>
      <c r="L8" s="28"/>
    </row>
    <row r="9" spans="1:12" ht="12.75">
      <c r="A9" s="38">
        <v>21</v>
      </c>
      <c r="B9" s="36" t="s">
        <v>34</v>
      </c>
      <c r="C9" s="56">
        <v>60</v>
      </c>
      <c r="D9" s="56">
        <v>380</v>
      </c>
      <c r="E9" s="55"/>
      <c r="F9" s="51">
        <f t="shared" si="0"/>
        <v>380</v>
      </c>
      <c r="G9" s="22"/>
      <c r="H9" s="4"/>
      <c r="I9" s="31"/>
      <c r="J9" s="32"/>
      <c r="K9" s="33"/>
      <c r="L9" s="33"/>
    </row>
    <row r="10" spans="1:12" ht="12.75">
      <c r="A10" s="37">
        <v>97</v>
      </c>
      <c r="B10" s="35" t="s">
        <v>7</v>
      </c>
      <c r="C10" s="54">
        <v>90</v>
      </c>
      <c r="D10" s="54">
        <v>0</v>
      </c>
      <c r="E10" s="55"/>
      <c r="F10" s="51">
        <f t="shared" si="0"/>
        <v>90</v>
      </c>
      <c r="G10" s="10"/>
      <c r="I10" s="6"/>
      <c r="J10" s="57"/>
      <c r="K10" s="6"/>
      <c r="L10" s="6"/>
    </row>
    <row r="11" spans="1:12" ht="12.75">
      <c r="A11" s="37">
        <v>37</v>
      </c>
      <c r="B11" s="37" t="s">
        <v>5</v>
      </c>
      <c r="C11" s="54">
        <v>70</v>
      </c>
      <c r="D11" s="54">
        <v>186.6</v>
      </c>
      <c r="E11" s="55"/>
      <c r="F11" s="51">
        <f t="shared" si="0"/>
        <v>186.6</v>
      </c>
      <c r="G11" s="10"/>
      <c r="I11" s="11"/>
      <c r="J11" s="12" t="s">
        <v>51</v>
      </c>
      <c r="K11" s="13" t="s">
        <v>52</v>
      </c>
      <c r="L11" s="13" t="s">
        <v>53</v>
      </c>
    </row>
    <row r="12" spans="1:12" ht="12.75">
      <c r="A12" s="37">
        <v>26</v>
      </c>
      <c r="B12" s="37" t="s">
        <v>9</v>
      </c>
      <c r="C12" s="54">
        <v>385</v>
      </c>
      <c r="D12" s="54">
        <v>0</v>
      </c>
      <c r="E12" s="55"/>
      <c r="F12" s="51">
        <f t="shared" si="0"/>
        <v>385</v>
      </c>
      <c r="G12" s="10"/>
      <c r="I12" t="s">
        <v>57</v>
      </c>
      <c r="J12" s="24">
        <v>385</v>
      </c>
      <c r="K12" s="19">
        <v>0</v>
      </c>
      <c r="L12" s="19"/>
    </row>
    <row r="13" spans="1:12" ht="18">
      <c r="A13" s="37"/>
      <c r="B13" s="58" t="s">
        <v>71</v>
      </c>
      <c r="C13" s="54"/>
      <c r="D13" s="54"/>
      <c r="E13" s="55"/>
      <c r="F13" s="55"/>
      <c r="G13" s="22"/>
      <c r="I13" t="s">
        <v>58</v>
      </c>
      <c r="J13" s="18">
        <v>385</v>
      </c>
      <c r="K13" s="23">
        <v>0</v>
      </c>
      <c r="L13" s="23"/>
    </row>
    <row r="14" spans="1:12" ht="12.75">
      <c r="A14" s="37"/>
      <c r="B14" s="59" t="s">
        <v>72</v>
      </c>
      <c r="C14" s="54"/>
      <c r="D14" s="54"/>
      <c r="E14" s="55"/>
      <c r="F14" s="55"/>
      <c r="G14" s="10"/>
      <c r="I14" t="s">
        <v>59</v>
      </c>
      <c r="J14" s="24">
        <v>385</v>
      </c>
      <c r="K14" s="19">
        <v>0</v>
      </c>
      <c r="L14" s="19"/>
    </row>
    <row r="15" spans="1:12" ht="12.75">
      <c r="A15" s="35"/>
      <c r="B15" s="35"/>
      <c r="C15" s="40"/>
      <c r="D15" s="40"/>
      <c r="E15" s="55"/>
      <c r="F15" s="55"/>
      <c r="G15" s="10" t="s">
        <v>48</v>
      </c>
      <c r="I15" s="6" t="s">
        <v>60</v>
      </c>
      <c r="J15" s="25">
        <f>AVERAGE(J12:J14)</f>
        <v>385</v>
      </c>
      <c r="K15" s="25">
        <f>AVERAGE(K12:K14)</f>
        <v>0</v>
      </c>
      <c r="L15" s="25" t="e">
        <f>AVERAGE(L12:L14)</f>
        <v>#DIV/0!</v>
      </c>
    </row>
    <row r="16" spans="1:12" ht="15.75">
      <c r="A16" s="35"/>
      <c r="B16" s="9" t="s">
        <v>68</v>
      </c>
      <c r="C16" s="40"/>
      <c r="D16" s="40"/>
      <c r="E16" s="55"/>
      <c r="F16" s="55"/>
      <c r="G16" s="40"/>
      <c r="I16" s="39" t="s">
        <v>69</v>
      </c>
      <c r="J16" s="27" t="e">
        <f>MAX(J15:L15)</f>
        <v>#DIV/0!</v>
      </c>
      <c r="K16" s="28"/>
      <c r="L16" s="28"/>
    </row>
    <row r="17" spans="1:12" ht="12.75">
      <c r="A17" s="36">
        <f>J2</f>
        <v>0</v>
      </c>
      <c r="B17" s="36">
        <f>I2</f>
        <v>0</v>
      </c>
      <c r="C17" s="41">
        <f>J7</f>
        <v>90</v>
      </c>
      <c r="D17" s="41">
        <f>K7</f>
        <v>0</v>
      </c>
      <c r="E17" s="55" t="e">
        <f>L15</f>
        <v>#DIV/0!</v>
      </c>
      <c r="F17" s="55" t="e">
        <f>MAX(C17:E17)</f>
        <v>#DIV/0!</v>
      </c>
      <c r="G17" s="41"/>
      <c r="H17" s="4"/>
      <c r="I17" s="31"/>
      <c r="J17" s="32"/>
      <c r="K17" s="33"/>
      <c r="L17" s="33"/>
    </row>
    <row r="18" spans="1:12" ht="12.75">
      <c r="A18" s="35">
        <f>J10</f>
        <v>0</v>
      </c>
      <c r="B18" s="35">
        <f>I10</f>
        <v>0</v>
      </c>
      <c r="C18" s="40">
        <f>J15</f>
        <v>385</v>
      </c>
      <c r="D18" s="40">
        <f>K15</f>
        <v>0</v>
      </c>
      <c r="E18" s="40" t="e">
        <f>L23</f>
        <v>#DIV/0!</v>
      </c>
      <c r="F18" s="55" t="e">
        <f>MAX(C18:E18)</f>
        <v>#DIV/0!</v>
      </c>
      <c r="G18" s="40"/>
      <c r="I18" s="6"/>
      <c r="J18" s="57"/>
      <c r="K18" s="6"/>
      <c r="L18" s="6"/>
    </row>
    <row r="19" spans="1:12" ht="12.75">
      <c r="A19" s="35">
        <f>J18</f>
        <v>0</v>
      </c>
      <c r="B19" s="35">
        <f>I18</f>
        <v>0</v>
      </c>
      <c r="C19" s="40">
        <f>J23</f>
        <v>70</v>
      </c>
      <c r="D19" s="40">
        <f>K23</f>
        <v>186.66666666666666</v>
      </c>
      <c r="E19" s="40" t="e">
        <f>L31</f>
        <v>#DIV/0!</v>
      </c>
      <c r="F19" s="55" t="e">
        <f>MAX(C19:E19)</f>
        <v>#DIV/0!</v>
      </c>
      <c r="G19" s="40"/>
      <c r="I19" s="11"/>
      <c r="J19" s="12" t="s">
        <v>51</v>
      </c>
      <c r="K19" s="60" t="s">
        <v>52</v>
      </c>
      <c r="L19" s="13" t="s">
        <v>53</v>
      </c>
    </row>
    <row r="20" spans="1:12" ht="12.75">
      <c r="A20" s="35">
        <f>J26</f>
        <v>0</v>
      </c>
      <c r="B20" s="35">
        <f>I26</f>
        <v>0</v>
      </c>
      <c r="C20" s="40" t="e">
        <f>J31</f>
        <v>#DIV/0!</v>
      </c>
      <c r="D20" s="40" t="e">
        <f>K31</f>
        <v>#DIV/0!</v>
      </c>
      <c r="E20" s="40" t="e">
        <f>L39</f>
        <v>#DIV/0!</v>
      </c>
      <c r="F20" s="55" t="e">
        <f>MAX(C20:E20)</f>
        <v>#DIV/0!</v>
      </c>
      <c r="G20" s="40"/>
      <c r="I20" t="s">
        <v>57</v>
      </c>
      <c r="J20" s="61">
        <v>70</v>
      </c>
      <c r="K20" s="61">
        <v>200</v>
      </c>
      <c r="L20" s="61"/>
    </row>
    <row r="21" spans="1:12" ht="12.75">
      <c r="A21" s="15">
        <f>J26</f>
        <v>0</v>
      </c>
      <c r="B21" s="15">
        <f>I34</f>
        <v>0</v>
      </c>
      <c r="C21" s="62" t="e">
        <f>J39</f>
        <v>#DIV/0!</v>
      </c>
      <c r="D21" s="62" t="e">
        <f>K39</f>
        <v>#DIV/0!</v>
      </c>
      <c r="E21" s="62" t="e">
        <f>L39</f>
        <v>#DIV/0!</v>
      </c>
      <c r="F21" s="55" t="e">
        <f>MAX(C21:E21)</f>
        <v>#DIV/0!</v>
      </c>
      <c r="G21" s="62"/>
      <c r="I21" t="s">
        <v>58</v>
      </c>
      <c r="J21" s="63">
        <v>70</v>
      </c>
      <c r="K21" s="63">
        <v>170</v>
      </c>
      <c r="L21" s="63"/>
    </row>
    <row r="22" spans="1:12" ht="12.75">
      <c r="A22" s="64"/>
      <c r="B22" s="64"/>
      <c r="C22" s="65"/>
      <c r="D22" s="65"/>
      <c r="E22" s="65"/>
      <c r="F22" s="65"/>
      <c r="G22" s="65"/>
      <c r="H22" s="20"/>
      <c r="I22" t="s">
        <v>59</v>
      </c>
      <c r="J22" s="61">
        <v>70</v>
      </c>
      <c r="K22" s="61">
        <v>190</v>
      </c>
      <c r="L22" s="61"/>
    </row>
    <row r="23" spans="1:12" ht="12.75">
      <c r="A23" s="43"/>
      <c r="B23" s="43"/>
      <c r="C23" s="20"/>
      <c r="D23" s="20"/>
      <c r="E23" s="20"/>
      <c r="F23" s="20"/>
      <c r="G23" s="20"/>
      <c r="H23" s="20"/>
      <c r="I23" s="6" t="s">
        <v>60</v>
      </c>
      <c r="J23" s="25">
        <f>AVERAGE(J20:J22)</f>
        <v>70</v>
      </c>
      <c r="K23" s="25">
        <f>AVERAGE(K20:K22)</f>
        <v>186.66666666666666</v>
      </c>
      <c r="L23" s="25" t="e">
        <f>AVERAGE(L20:L22)</f>
        <v>#DIV/0!</v>
      </c>
    </row>
    <row r="24" spans="1:12" ht="12.75">
      <c r="A24" s="43"/>
      <c r="B24" s="43"/>
      <c r="C24" s="20"/>
      <c r="D24" s="20"/>
      <c r="E24" s="20"/>
      <c r="F24" s="20"/>
      <c r="G24" s="20"/>
      <c r="H24" s="20"/>
      <c r="I24" s="39" t="s">
        <v>69</v>
      </c>
      <c r="J24" s="27" t="e">
        <f>MAX(J23:L23)</f>
        <v>#DIV/0!</v>
      </c>
      <c r="K24" s="28"/>
      <c r="L24" s="28"/>
    </row>
    <row r="25" spans="1:12" ht="12.75">
      <c r="A25" s="44"/>
      <c r="B25" s="44"/>
      <c r="C25" s="66"/>
      <c r="D25" s="66"/>
      <c r="E25" s="66"/>
      <c r="F25" s="66"/>
      <c r="G25" s="66"/>
      <c r="H25" s="66"/>
      <c r="I25" s="31"/>
      <c r="J25" s="32"/>
      <c r="K25" s="33"/>
      <c r="L25" s="33"/>
    </row>
    <row r="26" spans="1:12" ht="12.75">
      <c r="A26" s="67"/>
      <c r="B26" s="67"/>
      <c r="C26" s="20"/>
      <c r="D26" s="20"/>
      <c r="E26" s="20"/>
      <c r="F26" s="20"/>
      <c r="G26" s="43"/>
      <c r="H26" s="20"/>
      <c r="I26" s="6"/>
      <c r="J26" s="57"/>
      <c r="K26" s="6"/>
      <c r="L26" s="6"/>
    </row>
    <row r="27" spans="1:12" ht="12.75">
      <c r="A27" s="67"/>
      <c r="B27" s="67"/>
      <c r="C27" s="20"/>
      <c r="D27" s="20"/>
      <c r="E27" s="20"/>
      <c r="F27" s="20"/>
      <c r="G27" s="43"/>
      <c r="H27" s="20"/>
      <c r="I27" s="11"/>
      <c r="J27" s="12" t="s">
        <v>51</v>
      </c>
      <c r="K27" s="60" t="s">
        <v>52</v>
      </c>
      <c r="L27" s="13" t="s">
        <v>53</v>
      </c>
    </row>
    <row r="28" spans="1:12" ht="12.75">
      <c r="A28" s="43"/>
      <c r="B28" s="43"/>
      <c r="C28" s="20"/>
      <c r="D28" s="20"/>
      <c r="E28" s="20"/>
      <c r="F28" s="20"/>
      <c r="G28" s="43"/>
      <c r="H28" s="20"/>
      <c r="I28" t="s">
        <v>57</v>
      </c>
      <c r="J28" s="24"/>
      <c r="K28" s="68"/>
      <c r="L28" s="68"/>
    </row>
    <row r="29" spans="1:12" ht="12.75">
      <c r="A29" s="43"/>
      <c r="B29" s="43"/>
      <c r="C29" s="20"/>
      <c r="D29" s="20"/>
      <c r="E29" s="20"/>
      <c r="F29" s="20"/>
      <c r="G29" s="43"/>
      <c r="H29" s="20"/>
      <c r="I29" t="s">
        <v>58</v>
      </c>
      <c r="J29" s="18"/>
      <c r="K29" s="69"/>
      <c r="L29" s="69"/>
    </row>
    <row r="30" spans="1:12" ht="12.75">
      <c r="A30" s="43"/>
      <c r="B30" s="43"/>
      <c r="C30" s="20"/>
      <c r="D30" s="20"/>
      <c r="E30" s="20"/>
      <c r="F30" s="20"/>
      <c r="G30" s="43"/>
      <c r="H30" s="20"/>
      <c r="I30" t="s">
        <v>59</v>
      </c>
      <c r="J30" s="24"/>
      <c r="K30" s="68"/>
      <c r="L30" s="68"/>
    </row>
    <row r="31" spans="1:12" ht="12.75">
      <c r="A31" s="43"/>
      <c r="B31" s="43"/>
      <c r="C31" s="20"/>
      <c r="D31" s="20"/>
      <c r="E31" s="20"/>
      <c r="F31" s="20"/>
      <c r="G31" s="43"/>
      <c r="H31" s="20"/>
      <c r="I31" s="6" t="s">
        <v>60</v>
      </c>
      <c r="J31" s="25" t="e">
        <f>AVERAGE(J28:J30)</f>
        <v>#DIV/0!</v>
      </c>
      <c r="K31" s="25" t="e">
        <f>AVERAGE(K28:K30)</f>
        <v>#DIV/0!</v>
      </c>
      <c r="L31" s="25" t="e">
        <f>AVERAGE(L28:L30)</f>
        <v>#DIV/0!</v>
      </c>
    </row>
    <row r="32" spans="1:12" ht="12.75">
      <c r="A32" s="43"/>
      <c r="B32" s="43"/>
      <c r="C32" s="20"/>
      <c r="D32" s="20"/>
      <c r="E32" s="20"/>
      <c r="F32" s="20"/>
      <c r="G32" s="20"/>
      <c r="H32" s="20"/>
      <c r="I32" s="39" t="s">
        <v>69</v>
      </c>
      <c r="J32" s="27" t="e">
        <f>MAX(J31:L31)</f>
        <v>#DIV/0!</v>
      </c>
      <c r="K32" s="28"/>
      <c r="L32" s="28"/>
    </row>
    <row r="33" spans="1:12" ht="12.75">
      <c r="A33" s="44"/>
      <c r="B33" s="44"/>
      <c r="C33" s="66"/>
      <c r="D33" s="66"/>
      <c r="E33" s="66"/>
      <c r="F33" s="66"/>
      <c r="G33" s="66"/>
      <c r="H33" s="66"/>
      <c r="I33" s="31"/>
      <c r="J33" s="32"/>
      <c r="K33" s="33"/>
      <c r="L33" s="33"/>
    </row>
    <row r="34" spans="1:12" ht="12.75">
      <c r="A34" s="43"/>
      <c r="B34" s="43"/>
      <c r="C34" s="20"/>
      <c r="D34" s="20"/>
      <c r="E34" s="20"/>
      <c r="F34" s="20"/>
      <c r="G34" s="20"/>
      <c r="H34" s="20"/>
      <c r="I34" s="6"/>
      <c r="J34" s="57"/>
      <c r="K34" s="6"/>
      <c r="L34" s="6"/>
    </row>
    <row r="35" spans="1:12" ht="12.75">
      <c r="A35" s="43"/>
      <c r="B35" s="43"/>
      <c r="C35" s="20"/>
      <c r="D35" s="20"/>
      <c r="E35" s="20"/>
      <c r="F35" s="20"/>
      <c r="G35" s="20"/>
      <c r="H35" s="20"/>
      <c r="I35" s="11"/>
      <c r="J35" s="12" t="s">
        <v>51</v>
      </c>
      <c r="K35" s="60" t="s">
        <v>52</v>
      </c>
      <c r="L35" s="13" t="s">
        <v>53</v>
      </c>
    </row>
    <row r="36" spans="1:12" ht="12.75">
      <c r="A36" s="43"/>
      <c r="B36" s="43"/>
      <c r="C36" s="20"/>
      <c r="D36" s="20"/>
      <c r="E36" s="20"/>
      <c r="F36" s="20"/>
      <c r="G36" s="20"/>
      <c r="H36" s="20"/>
      <c r="I36" t="s">
        <v>57</v>
      </c>
      <c r="J36" s="24"/>
      <c r="K36" s="19"/>
      <c r="L36" s="19"/>
    </row>
    <row r="37" spans="1:12" ht="12.75">
      <c r="A37" s="43"/>
      <c r="B37" s="43"/>
      <c r="C37" s="20"/>
      <c r="D37" s="20"/>
      <c r="E37" s="20"/>
      <c r="F37" s="20"/>
      <c r="G37" s="20"/>
      <c r="H37" s="20"/>
      <c r="I37" t="s">
        <v>58</v>
      </c>
      <c r="J37" s="18"/>
      <c r="K37" s="23"/>
      <c r="L37" s="23"/>
    </row>
    <row r="38" spans="1:12" ht="12.75">
      <c r="A38" s="43"/>
      <c r="B38" s="43"/>
      <c r="C38" s="20"/>
      <c r="D38" s="20"/>
      <c r="E38" s="20"/>
      <c r="F38" s="20"/>
      <c r="G38" s="20"/>
      <c r="H38" s="20"/>
      <c r="I38" t="s">
        <v>59</v>
      </c>
      <c r="J38" s="24"/>
      <c r="K38" s="19"/>
      <c r="L38" s="19"/>
    </row>
    <row r="39" spans="1:12" ht="12.75">
      <c r="A39" s="43"/>
      <c r="B39" s="43"/>
      <c r="C39" s="20"/>
      <c r="D39" s="20"/>
      <c r="E39" s="20"/>
      <c r="F39" s="20"/>
      <c r="G39" s="20"/>
      <c r="H39" s="20"/>
      <c r="I39" s="6" t="s">
        <v>60</v>
      </c>
      <c r="J39" s="25" t="e">
        <f>AVERAGE(J36:J38)</f>
        <v>#DIV/0!</v>
      </c>
      <c r="K39" s="25" t="e">
        <f>AVERAGE(K36:K38)</f>
        <v>#DIV/0!</v>
      </c>
      <c r="L39" s="25" t="e">
        <f>AVERAGE(L36:L38)</f>
        <v>#DIV/0!</v>
      </c>
    </row>
    <row r="40" spans="1:12" ht="12.75">
      <c r="A40" s="43"/>
      <c r="B40" s="43"/>
      <c r="C40" s="20"/>
      <c r="D40" s="20"/>
      <c r="E40" s="20"/>
      <c r="F40" s="20"/>
      <c r="G40" s="20"/>
      <c r="H40" s="20"/>
      <c r="I40" s="39" t="s">
        <v>69</v>
      </c>
      <c r="J40" s="27" t="e">
        <f>MAX(J39:L39)</f>
        <v>#DIV/0!</v>
      </c>
      <c r="K40" s="28"/>
      <c r="L40" s="28"/>
    </row>
  </sheetData>
  <sheetProtection selectLockedCells="1" selectUnlockedCells="1"/>
  <mergeCells count="1">
    <mergeCell ref="K1:L1"/>
  </mergeCells>
  <printOptions/>
  <pageMargins left="0.39375" right="0.39375" top="0.63125" bottom="0.63125" header="0.39375" footer="0.39375"/>
  <pageSetup horizontalDpi="300" verticalDpi="300" orientation="landscape" paperSize="9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81"/>
  <sheetViews>
    <sheetView zoomScalePageLayoutView="0" workbookViewId="0" topLeftCell="P1">
      <selection activeCell="W9" sqref="W9"/>
    </sheetView>
  </sheetViews>
  <sheetFormatPr defaultColWidth="11.57421875" defaultRowHeight="12.75"/>
  <cols>
    <col min="1" max="1" width="19.140625" style="0" customWidth="1"/>
    <col min="2" max="18" width="11.57421875" style="0" customWidth="1"/>
    <col min="19" max="19" width="21.7109375" style="0" customWidth="1"/>
  </cols>
  <sheetData>
    <row r="1" spans="1:16" ht="15.75">
      <c r="A1" s="3" t="s">
        <v>44</v>
      </c>
      <c r="B1" t="s">
        <v>73</v>
      </c>
      <c r="D1" s="4"/>
      <c r="G1" s="3" t="s">
        <v>46</v>
      </c>
      <c r="H1" t="s">
        <v>45</v>
      </c>
      <c r="J1" s="4"/>
      <c r="L1" s="5"/>
      <c r="M1" s="3" t="s">
        <v>47</v>
      </c>
      <c r="N1" t="s">
        <v>45</v>
      </c>
      <c r="P1" s="4"/>
    </row>
    <row r="2" spans="1:25" ht="15.75">
      <c r="A2" s="6" t="s">
        <v>6</v>
      </c>
      <c r="B2" s="7">
        <v>95</v>
      </c>
      <c r="C2" s="6"/>
      <c r="D2" s="8"/>
      <c r="E2" s="6"/>
      <c r="G2" s="6" t="s">
        <v>38</v>
      </c>
      <c r="H2" s="7">
        <v>10</v>
      </c>
      <c r="I2" s="6"/>
      <c r="J2" s="8"/>
      <c r="K2" s="6"/>
      <c r="L2" s="5"/>
      <c r="M2" s="6" t="s">
        <v>23</v>
      </c>
      <c r="N2" s="7">
        <v>12</v>
      </c>
      <c r="O2" s="6"/>
      <c r="P2" s="8"/>
      <c r="Q2" s="6"/>
      <c r="S2" s="9" t="s">
        <v>49</v>
      </c>
      <c r="T2" s="5" t="s">
        <v>1</v>
      </c>
      <c r="U2" s="5"/>
      <c r="V2" s="5"/>
      <c r="W2" s="5"/>
      <c r="X2" s="5"/>
      <c r="Y2" s="10" t="s">
        <v>50</v>
      </c>
    </row>
    <row r="3" spans="1:25" ht="12.75">
      <c r="A3" s="11"/>
      <c r="B3" s="12" t="s">
        <v>51</v>
      </c>
      <c r="C3" s="13" t="s">
        <v>52</v>
      </c>
      <c r="D3" s="12" t="s">
        <v>53</v>
      </c>
      <c r="E3" s="13" t="s">
        <v>54</v>
      </c>
      <c r="F3" s="14"/>
      <c r="G3" s="11"/>
      <c r="H3" s="12" t="s">
        <v>51</v>
      </c>
      <c r="I3" s="13" t="s">
        <v>52</v>
      </c>
      <c r="J3" s="12" t="s">
        <v>53</v>
      </c>
      <c r="K3" s="13" t="s">
        <v>54</v>
      </c>
      <c r="L3" s="5"/>
      <c r="M3" s="11"/>
      <c r="N3" s="12" t="s">
        <v>51</v>
      </c>
      <c r="O3" s="13" t="s">
        <v>52</v>
      </c>
      <c r="P3" s="12" t="s">
        <v>53</v>
      </c>
      <c r="Q3" s="13" t="s">
        <v>54</v>
      </c>
      <c r="S3" s="15" t="s">
        <v>55</v>
      </c>
      <c r="T3" s="16">
        <v>1</v>
      </c>
      <c r="U3" s="16">
        <v>2</v>
      </c>
      <c r="V3" s="16">
        <v>3</v>
      </c>
      <c r="W3" s="16">
        <v>4</v>
      </c>
      <c r="X3" s="16" t="s">
        <v>56</v>
      </c>
      <c r="Y3" s="17"/>
    </row>
    <row r="4" spans="1:25" ht="12.75">
      <c r="A4" t="s">
        <v>57</v>
      </c>
      <c r="B4" s="18">
        <v>0</v>
      </c>
      <c r="C4" s="19">
        <v>0</v>
      </c>
      <c r="D4" s="18">
        <v>0</v>
      </c>
      <c r="E4" s="19">
        <v>0</v>
      </c>
      <c r="F4" s="20"/>
      <c r="G4" t="s">
        <v>57</v>
      </c>
      <c r="H4" s="18">
        <v>0</v>
      </c>
      <c r="I4" s="19">
        <v>90</v>
      </c>
      <c r="J4" s="18">
        <v>30</v>
      </c>
      <c r="K4" s="19">
        <v>30</v>
      </c>
      <c r="L4" s="5"/>
      <c r="M4" t="s">
        <v>57</v>
      </c>
      <c r="N4" s="18">
        <v>0</v>
      </c>
      <c r="O4" s="19">
        <v>0</v>
      </c>
      <c r="P4" s="18">
        <v>0</v>
      </c>
      <c r="Q4" s="19">
        <v>20</v>
      </c>
      <c r="S4" s="21" t="s">
        <v>5</v>
      </c>
      <c r="T4" s="21">
        <v>90</v>
      </c>
      <c r="U4" s="21">
        <v>30</v>
      </c>
      <c r="V4" s="21">
        <v>70</v>
      </c>
      <c r="W4" s="21"/>
      <c r="X4" s="21">
        <v>160</v>
      </c>
      <c r="Y4" s="22"/>
    </row>
    <row r="5" spans="1:25" ht="12.75">
      <c r="A5" t="s">
        <v>58</v>
      </c>
      <c r="B5" s="18">
        <v>0</v>
      </c>
      <c r="C5" s="23">
        <v>0</v>
      </c>
      <c r="D5" s="18">
        <v>0</v>
      </c>
      <c r="E5" s="23">
        <v>0</v>
      </c>
      <c r="F5" s="20"/>
      <c r="G5" t="s">
        <v>58</v>
      </c>
      <c r="H5" s="18">
        <v>15</v>
      </c>
      <c r="I5" s="23">
        <v>90</v>
      </c>
      <c r="J5" s="18">
        <v>0</v>
      </c>
      <c r="K5" s="23">
        <v>30</v>
      </c>
      <c r="L5" s="5"/>
      <c r="M5" t="s">
        <v>58</v>
      </c>
      <c r="N5" s="18">
        <v>0</v>
      </c>
      <c r="O5" s="23">
        <v>0</v>
      </c>
      <c r="P5" s="18">
        <v>0</v>
      </c>
      <c r="Q5" s="23">
        <v>20</v>
      </c>
      <c r="S5" s="35" t="s">
        <v>16</v>
      </c>
      <c r="T5" s="35">
        <v>35</v>
      </c>
      <c r="U5" s="35">
        <v>20</v>
      </c>
      <c r="V5" s="35">
        <v>0</v>
      </c>
      <c r="W5" s="35">
        <v>25</v>
      </c>
      <c r="X5" s="21">
        <v>60</v>
      </c>
      <c r="Y5" s="10"/>
    </row>
    <row r="6" spans="1:25" ht="12.75">
      <c r="A6" t="s">
        <v>59</v>
      </c>
      <c r="B6" s="24">
        <v>0</v>
      </c>
      <c r="C6" s="19">
        <v>0</v>
      </c>
      <c r="D6" s="24">
        <v>0</v>
      </c>
      <c r="E6" s="19">
        <v>0</v>
      </c>
      <c r="F6" s="20"/>
      <c r="G6" t="s">
        <v>59</v>
      </c>
      <c r="H6" s="24">
        <v>15</v>
      </c>
      <c r="I6" s="19">
        <v>130</v>
      </c>
      <c r="J6" s="24">
        <v>30</v>
      </c>
      <c r="K6" s="19">
        <v>30</v>
      </c>
      <c r="L6" s="5"/>
      <c r="M6" t="s">
        <v>59</v>
      </c>
      <c r="N6" s="24">
        <v>0</v>
      </c>
      <c r="O6" s="19">
        <v>0</v>
      </c>
      <c r="P6" s="24">
        <v>0</v>
      </c>
      <c r="Q6" s="19">
        <v>20</v>
      </c>
      <c r="S6" s="21" t="s">
        <v>10</v>
      </c>
      <c r="T6" s="21">
        <v>26.6</v>
      </c>
      <c r="U6" s="21">
        <v>0</v>
      </c>
      <c r="V6" s="21">
        <v>10</v>
      </c>
      <c r="W6" s="21">
        <v>10</v>
      </c>
      <c r="X6" s="21">
        <v>36.6</v>
      </c>
      <c r="Y6" s="10"/>
    </row>
    <row r="7" spans="1:25" ht="12.75">
      <c r="A7" s="6" t="s">
        <v>60</v>
      </c>
      <c r="B7" s="25">
        <f>AVERAGE(B4:B6)</f>
        <v>0</v>
      </c>
      <c r="C7" s="25">
        <f>AVERAGE(C4:C6)</f>
        <v>0</v>
      </c>
      <c r="D7" s="25">
        <f>AVERAGE(D4:D6)</f>
        <v>0</v>
      </c>
      <c r="E7" s="25">
        <f>AVERAGE(E4:E6)</f>
        <v>0</v>
      </c>
      <c r="F7" s="20"/>
      <c r="G7" s="6" t="s">
        <v>60</v>
      </c>
      <c r="H7" s="25">
        <f>AVERAGE(H4:H6)</f>
        <v>10</v>
      </c>
      <c r="I7" s="25">
        <f>AVERAGE(I4:I6)</f>
        <v>103.33333333333333</v>
      </c>
      <c r="J7" s="25">
        <f>AVERAGE(J4:J6)</f>
        <v>20</v>
      </c>
      <c r="K7" s="25">
        <f>AVERAGE(K4:K6)</f>
        <v>30</v>
      </c>
      <c r="L7" s="5"/>
      <c r="M7" s="6" t="s">
        <v>60</v>
      </c>
      <c r="N7" s="25">
        <f>AVERAGE(N4:N6)</f>
        <v>0</v>
      </c>
      <c r="O7" s="25">
        <f>AVERAGE(O4:O6)</f>
        <v>0</v>
      </c>
      <c r="P7" s="25">
        <f>AVERAGE(P4:P6)</f>
        <v>0</v>
      </c>
      <c r="Q7" s="25">
        <f>AVERAGE(Q4:Q6)</f>
        <v>20</v>
      </c>
      <c r="S7" s="35" t="s">
        <v>20</v>
      </c>
      <c r="T7" s="35">
        <v>20</v>
      </c>
      <c r="U7" s="35">
        <v>16.6</v>
      </c>
      <c r="V7" s="35">
        <v>10</v>
      </c>
      <c r="W7" s="35">
        <v>0</v>
      </c>
      <c r="X7" s="21">
        <v>36.6</v>
      </c>
      <c r="Y7" s="22"/>
    </row>
    <row r="8" spans="1:25" ht="12.75">
      <c r="A8" s="26" t="s">
        <v>61</v>
      </c>
      <c r="B8" s="27"/>
      <c r="C8" s="28"/>
      <c r="D8" s="29"/>
      <c r="E8" s="28"/>
      <c r="F8" s="30"/>
      <c r="G8" s="26" t="s">
        <v>61</v>
      </c>
      <c r="H8" s="27"/>
      <c r="I8" s="28"/>
      <c r="J8" s="29"/>
      <c r="K8" s="28"/>
      <c r="L8" s="5"/>
      <c r="M8" s="26" t="s">
        <v>61</v>
      </c>
      <c r="N8" s="27"/>
      <c r="O8" s="28"/>
      <c r="P8" s="29"/>
      <c r="Q8" s="28"/>
      <c r="S8" s="21" t="s">
        <v>12</v>
      </c>
      <c r="T8" s="21">
        <v>10</v>
      </c>
      <c r="U8" s="21">
        <v>0</v>
      </c>
      <c r="V8" s="21">
        <v>15</v>
      </c>
      <c r="W8" s="21">
        <v>10</v>
      </c>
      <c r="X8" s="21">
        <v>25</v>
      </c>
      <c r="Y8" s="22"/>
    </row>
    <row r="9" spans="1:25" ht="12.75">
      <c r="A9" s="31"/>
      <c r="B9" s="32"/>
      <c r="C9" s="33"/>
      <c r="D9" s="32"/>
      <c r="E9" s="33"/>
      <c r="F9" s="34"/>
      <c r="G9" s="31"/>
      <c r="H9" s="32"/>
      <c r="I9" s="33"/>
      <c r="J9" s="32"/>
      <c r="K9" s="33"/>
      <c r="L9" s="4"/>
      <c r="M9" s="31"/>
      <c r="N9" s="32"/>
      <c r="O9" s="33"/>
      <c r="P9" s="32"/>
      <c r="Q9" s="33"/>
      <c r="S9" s="36" t="s">
        <v>18</v>
      </c>
      <c r="T9" s="36">
        <v>10</v>
      </c>
      <c r="U9" s="36">
        <v>0</v>
      </c>
      <c r="V9" s="36">
        <v>10</v>
      </c>
      <c r="W9" s="36">
        <f>I55</f>
        <v>0</v>
      </c>
      <c r="X9" s="21">
        <v>20</v>
      </c>
      <c r="Y9" s="10"/>
    </row>
    <row r="10" spans="1:25" ht="12.75">
      <c r="A10" s="6" t="s">
        <v>8</v>
      </c>
      <c r="B10" s="7">
        <v>69</v>
      </c>
      <c r="C10" s="6"/>
      <c r="D10" s="8"/>
      <c r="E10" s="6"/>
      <c r="G10" s="6" t="s">
        <v>34</v>
      </c>
      <c r="H10" s="7">
        <v>33</v>
      </c>
      <c r="I10" s="6"/>
      <c r="J10" s="8"/>
      <c r="K10" s="6"/>
      <c r="L10" s="5"/>
      <c r="M10" s="6" t="s">
        <v>7</v>
      </c>
      <c r="N10" s="7">
        <v>6</v>
      </c>
      <c r="O10" s="6"/>
      <c r="P10" s="8"/>
      <c r="Q10" s="6"/>
      <c r="S10" s="21" t="s">
        <v>8</v>
      </c>
      <c r="T10" s="21">
        <f>F20</f>
        <v>0</v>
      </c>
      <c r="U10" s="21">
        <v>0</v>
      </c>
      <c r="V10" s="21">
        <v>0</v>
      </c>
      <c r="W10" s="21">
        <v>5</v>
      </c>
      <c r="X10" s="21">
        <v>5</v>
      </c>
      <c r="Y10" s="22"/>
    </row>
    <row r="11" spans="1:25" ht="12.75">
      <c r="A11" s="11"/>
      <c r="B11" s="12" t="s">
        <v>51</v>
      </c>
      <c r="C11" s="13" t="s">
        <v>52</v>
      </c>
      <c r="D11" s="12" t="s">
        <v>53</v>
      </c>
      <c r="E11" s="13" t="s">
        <v>54</v>
      </c>
      <c r="G11" s="11"/>
      <c r="H11" s="12" t="s">
        <v>51</v>
      </c>
      <c r="I11" s="13" t="s">
        <v>52</v>
      </c>
      <c r="J11" s="12" t="s">
        <v>53</v>
      </c>
      <c r="K11" s="13" t="s">
        <v>54</v>
      </c>
      <c r="L11" s="5"/>
      <c r="M11" s="11"/>
      <c r="N11" s="12" t="s">
        <v>51</v>
      </c>
      <c r="O11" s="13" t="s">
        <v>52</v>
      </c>
      <c r="P11" s="12" t="s">
        <v>53</v>
      </c>
      <c r="Q11" s="13" t="s">
        <v>54</v>
      </c>
      <c r="S11" s="21" t="s">
        <v>6</v>
      </c>
      <c r="T11" s="21">
        <f>F14</f>
        <v>0</v>
      </c>
      <c r="U11" s="21">
        <v>0</v>
      </c>
      <c r="V11" s="21">
        <v>0</v>
      </c>
      <c r="W11" s="21">
        <v>0</v>
      </c>
      <c r="X11" s="21">
        <v>0</v>
      </c>
      <c r="Y11" s="10"/>
    </row>
    <row r="12" spans="1:25" ht="12.75">
      <c r="A12" t="s">
        <v>57</v>
      </c>
      <c r="B12" s="18">
        <v>0</v>
      </c>
      <c r="C12" s="19">
        <v>0</v>
      </c>
      <c r="D12" s="18">
        <v>0</v>
      </c>
      <c r="E12" s="19">
        <v>5</v>
      </c>
      <c r="G12" t="s">
        <v>57</v>
      </c>
      <c r="H12" s="18">
        <v>90</v>
      </c>
      <c r="I12" s="19">
        <v>0</v>
      </c>
      <c r="J12" s="18">
        <v>280</v>
      </c>
      <c r="K12" s="19">
        <v>105</v>
      </c>
      <c r="L12" s="5"/>
      <c r="M12" t="s">
        <v>57</v>
      </c>
      <c r="N12" s="18">
        <v>0</v>
      </c>
      <c r="O12" s="19">
        <v>0</v>
      </c>
      <c r="P12" s="18">
        <v>0</v>
      </c>
      <c r="Q12" s="19">
        <v>90</v>
      </c>
      <c r="S12" s="35" t="s">
        <v>22</v>
      </c>
      <c r="T12" s="35">
        <v>0</v>
      </c>
      <c r="U12" s="35">
        <v>0</v>
      </c>
      <c r="V12" s="35">
        <v>0</v>
      </c>
      <c r="W12" s="35">
        <f>I72</f>
        <v>0</v>
      </c>
      <c r="X12" s="21">
        <f aca="true" t="shared" si="0" ref="X12:X33">T12+U12</f>
        <v>0</v>
      </c>
      <c r="Y12" s="10"/>
    </row>
    <row r="13" spans="1:25" ht="12.75">
      <c r="A13" t="s">
        <v>58</v>
      </c>
      <c r="B13" s="18">
        <v>0</v>
      </c>
      <c r="C13" s="23">
        <v>0</v>
      </c>
      <c r="D13" s="18">
        <v>0</v>
      </c>
      <c r="E13" s="23">
        <v>5</v>
      </c>
      <c r="G13" t="s">
        <v>58</v>
      </c>
      <c r="H13" s="18">
        <v>190</v>
      </c>
      <c r="I13" s="23">
        <v>0</v>
      </c>
      <c r="J13" s="18">
        <v>350</v>
      </c>
      <c r="K13" s="23">
        <v>210</v>
      </c>
      <c r="L13" s="5"/>
      <c r="M13" t="s">
        <v>58</v>
      </c>
      <c r="N13" s="18">
        <v>0</v>
      </c>
      <c r="O13" s="23">
        <v>0</v>
      </c>
      <c r="P13" s="18">
        <v>0</v>
      </c>
      <c r="Q13" s="23">
        <v>90</v>
      </c>
      <c r="S13" s="35">
        <f>E75</f>
        <v>0</v>
      </c>
      <c r="T13" s="35">
        <f>F80</f>
        <v>0</v>
      </c>
      <c r="U13" s="35" t="str">
        <f>G80</f>
        <v>Среднее</v>
      </c>
      <c r="V13" s="35" t="e">
        <f>H80</f>
        <v>#DIV/0!</v>
      </c>
      <c r="W13" s="35" t="e">
        <f>I80</f>
        <v>#DIV/0!</v>
      </c>
      <c r="X13" s="21" t="e">
        <f t="shared" si="0"/>
        <v>#VALUE!</v>
      </c>
      <c r="Y13" s="10"/>
    </row>
    <row r="14" spans="1:25" ht="12.75">
      <c r="A14" t="s">
        <v>59</v>
      </c>
      <c r="B14" s="24">
        <v>0</v>
      </c>
      <c r="C14" s="19">
        <v>0</v>
      </c>
      <c r="D14" s="24">
        <v>0</v>
      </c>
      <c r="E14" s="19">
        <v>5</v>
      </c>
      <c r="G14" t="s">
        <v>59</v>
      </c>
      <c r="H14" s="24">
        <v>210</v>
      </c>
      <c r="I14" s="19">
        <v>0</v>
      </c>
      <c r="J14" s="24">
        <v>330</v>
      </c>
      <c r="K14" s="19">
        <v>90</v>
      </c>
      <c r="L14" s="5"/>
      <c r="M14" t="s">
        <v>59</v>
      </c>
      <c r="N14" s="24">
        <v>0</v>
      </c>
      <c r="O14" s="19">
        <v>0</v>
      </c>
      <c r="P14" s="24">
        <v>0</v>
      </c>
      <c r="Q14" s="19">
        <v>90</v>
      </c>
      <c r="S14" s="37" t="str">
        <f aca="true" t="shared" si="1" ref="S14:W23">"$#ССЫЛ!$#ССЫЛ!"</f>
        <v>$#ССЫЛ!$#ССЫЛ!</v>
      </c>
      <c r="T14" s="37" t="str">
        <f t="shared" si="1"/>
        <v>$#ССЫЛ!$#ССЫЛ!</v>
      </c>
      <c r="U14" s="37" t="str">
        <f t="shared" si="1"/>
        <v>$#ССЫЛ!$#ССЫЛ!</v>
      </c>
      <c r="V14" s="37" t="str">
        <f t="shared" si="1"/>
        <v>$#ССЫЛ!$#ССЫЛ!</v>
      </c>
      <c r="W14" s="37" t="str">
        <f t="shared" si="1"/>
        <v>$#ССЫЛ!$#ССЫЛ!</v>
      </c>
      <c r="X14" s="21" t="e">
        <f t="shared" si="0"/>
        <v>#VALUE!</v>
      </c>
      <c r="Y14" s="22"/>
    </row>
    <row r="15" spans="1:25" ht="12.75">
      <c r="A15" s="6" t="s">
        <v>60</v>
      </c>
      <c r="B15" s="25">
        <f>AVERAGE(B12:B14)</f>
        <v>0</v>
      </c>
      <c r="C15" s="25">
        <f>AVERAGE(C12:C14)</f>
        <v>0</v>
      </c>
      <c r="D15" s="25">
        <f>AVERAGE(D12:D14)</f>
        <v>0</v>
      </c>
      <c r="E15" s="25">
        <f>AVERAGE(E12:E14)</f>
        <v>5</v>
      </c>
      <c r="G15" s="6" t="s">
        <v>60</v>
      </c>
      <c r="H15" s="25">
        <f>AVERAGE(H12:H14)</f>
        <v>163.33333333333334</v>
      </c>
      <c r="I15" s="25">
        <f>AVERAGE(I12:I14)</f>
        <v>0</v>
      </c>
      <c r="J15" s="25">
        <f>AVERAGE(J12:J14)</f>
        <v>320</v>
      </c>
      <c r="K15" s="25">
        <f>AVERAGE(K12:K14)</f>
        <v>135</v>
      </c>
      <c r="L15" s="5"/>
      <c r="M15" s="6" t="s">
        <v>60</v>
      </c>
      <c r="N15" s="25">
        <f>AVERAGE(N12:N14)</f>
        <v>0</v>
      </c>
      <c r="O15" s="25">
        <f>AVERAGE(O12:O14)</f>
        <v>0</v>
      </c>
      <c r="P15" s="25">
        <f>AVERAGE(P12:P14)</f>
        <v>0</v>
      </c>
      <c r="Q15" s="25">
        <f>AVERAGE(Q12:Q14)</f>
        <v>90</v>
      </c>
      <c r="S15" s="38" t="str">
        <f t="shared" si="1"/>
        <v>$#ССЫЛ!$#ССЫЛ!</v>
      </c>
      <c r="T15" s="38" t="str">
        <f t="shared" si="1"/>
        <v>$#ССЫЛ!$#ССЫЛ!</v>
      </c>
      <c r="U15" s="38" t="str">
        <f t="shared" si="1"/>
        <v>$#ССЫЛ!$#ССЫЛ!</v>
      </c>
      <c r="V15" s="38" t="str">
        <f t="shared" si="1"/>
        <v>$#ССЫЛ!$#ССЫЛ!</v>
      </c>
      <c r="W15" s="38" t="str">
        <f t="shared" si="1"/>
        <v>$#ССЫЛ!$#ССЫЛ!</v>
      </c>
      <c r="X15" s="21" t="e">
        <f t="shared" si="0"/>
        <v>#VALUE!</v>
      </c>
      <c r="Y15" s="10"/>
    </row>
    <row r="16" spans="1:25" ht="12.75">
      <c r="A16" s="39" t="s">
        <v>61</v>
      </c>
      <c r="B16" s="27"/>
      <c r="C16" s="28"/>
      <c r="D16" s="29"/>
      <c r="E16" s="28"/>
      <c r="G16" s="39" t="s">
        <v>61</v>
      </c>
      <c r="H16" s="27"/>
      <c r="I16" s="28"/>
      <c r="J16" s="29"/>
      <c r="K16" s="28"/>
      <c r="L16" s="5"/>
      <c r="M16" s="39" t="s">
        <v>61</v>
      </c>
      <c r="N16" s="27"/>
      <c r="O16" s="28"/>
      <c r="P16" s="29"/>
      <c r="Q16" s="28"/>
      <c r="S16" s="37" t="str">
        <f t="shared" si="1"/>
        <v>$#ССЫЛ!$#ССЫЛ!</v>
      </c>
      <c r="T16" s="37" t="str">
        <f t="shared" si="1"/>
        <v>$#ССЫЛ!$#ССЫЛ!</v>
      </c>
      <c r="U16" s="37" t="str">
        <f t="shared" si="1"/>
        <v>$#ССЫЛ!$#ССЫЛ!</v>
      </c>
      <c r="V16" s="37" t="str">
        <f t="shared" si="1"/>
        <v>$#ССЫЛ!$#ССЫЛ!</v>
      </c>
      <c r="W16" s="37" t="str">
        <f t="shared" si="1"/>
        <v>$#ССЫЛ!$#ССЫЛ!</v>
      </c>
      <c r="X16" s="21" t="e">
        <f t="shared" si="0"/>
        <v>#VALUE!</v>
      </c>
      <c r="Y16" s="10" t="s">
        <v>48</v>
      </c>
    </row>
    <row r="17" spans="1:25" ht="12.75">
      <c r="A17" s="31"/>
      <c r="B17" s="32"/>
      <c r="C17" s="33"/>
      <c r="D17" s="32"/>
      <c r="E17" s="33"/>
      <c r="F17" s="4"/>
      <c r="G17" s="31"/>
      <c r="H17" s="32"/>
      <c r="I17" s="33"/>
      <c r="J17" s="32"/>
      <c r="K17" s="33"/>
      <c r="L17" s="4"/>
      <c r="M17" s="31"/>
      <c r="N17" s="32"/>
      <c r="O17" s="33"/>
      <c r="P17" s="32"/>
      <c r="Q17" s="33"/>
      <c r="S17" s="37" t="str">
        <f t="shared" si="1"/>
        <v>$#ССЫЛ!$#ССЫЛ!</v>
      </c>
      <c r="T17" s="37" t="str">
        <f t="shared" si="1"/>
        <v>$#ССЫЛ!$#ССЫЛ!</v>
      </c>
      <c r="U17" s="37" t="str">
        <f t="shared" si="1"/>
        <v>$#ССЫЛ!$#ССЫЛ!</v>
      </c>
      <c r="V17" s="37" t="str">
        <f t="shared" si="1"/>
        <v>$#ССЫЛ!$#ССЫЛ!</v>
      </c>
      <c r="W17" s="37" t="str">
        <f t="shared" si="1"/>
        <v>$#ССЫЛ!$#ССЫЛ!</v>
      </c>
      <c r="X17" s="21" t="e">
        <f t="shared" si="0"/>
        <v>#VALUE!</v>
      </c>
      <c r="Y17" s="40"/>
    </row>
    <row r="18" spans="1:25" ht="12.75">
      <c r="A18" s="6" t="s">
        <v>10</v>
      </c>
      <c r="B18" s="7">
        <v>65</v>
      </c>
      <c r="C18" s="6"/>
      <c r="D18" s="8"/>
      <c r="E18" s="6"/>
      <c r="G18" s="6" t="s">
        <v>74</v>
      </c>
      <c r="H18" s="7">
        <v>5</v>
      </c>
      <c r="I18" s="6"/>
      <c r="J18" s="8"/>
      <c r="K18" s="6"/>
      <c r="L18" s="5"/>
      <c r="M18" s="6" t="s">
        <v>11</v>
      </c>
      <c r="N18" s="7">
        <v>47</v>
      </c>
      <c r="O18" s="6"/>
      <c r="P18" s="8"/>
      <c r="Q18" s="6"/>
      <c r="S18" s="37" t="str">
        <f t="shared" si="1"/>
        <v>$#ССЫЛ!$#ССЫЛ!</v>
      </c>
      <c r="T18" s="37" t="str">
        <f t="shared" si="1"/>
        <v>$#ССЫЛ!$#ССЫЛ!</v>
      </c>
      <c r="U18" s="37" t="str">
        <f t="shared" si="1"/>
        <v>$#ССЫЛ!$#ССЫЛ!</v>
      </c>
      <c r="V18" s="37" t="str">
        <f t="shared" si="1"/>
        <v>$#ССЫЛ!$#ССЫЛ!</v>
      </c>
      <c r="W18" s="37" t="str">
        <f t="shared" si="1"/>
        <v>$#ССЫЛ!$#ССЫЛ!</v>
      </c>
      <c r="X18" s="21" t="e">
        <f t="shared" si="0"/>
        <v>#VALUE!</v>
      </c>
      <c r="Y18" s="41"/>
    </row>
    <row r="19" spans="1:25" ht="12.75">
      <c r="A19" s="11"/>
      <c r="B19" s="12" t="s">
        <v>51</v>
      </c>
      <c r="C19" s="13" t="s">
        <v>52</v>
      </c>
      <c r="D19" s="12" t="s">
        <v>53</v>
      </c>
      <c r="E19" s="13" t="s">
        <v>54</v>
      </c>
      <c r="G19" s="11"/>
      <c r="H19" s="12" t="s">
        <v>51</v>
      </c>
      <c r="I19" s="13" t="s">
        <v>52</v>
      </c>
      <c r="J19" s="12" t="s">
        <v>53</v>
      </c>
      <c r="K19" s="13" t="s">
        <v>54</v>
      </c>
      <c r="L19" s="5"/>
      <c r="M19" s="11"/>
      <c r="N19" s="12" t="s">
        <v>51</v>
      </c>
      <c r="O19" s="13" t="s">
        <v>52</v>
      </c>
      <c r="P19" s="12" t="s">
        <v>53</v>
      </c>
      <c r="Q19" s="13" t="s">
        <v>54</v>
      </c>
      <c r="S19" s="35" t="str">
        <f t="shared" si="1"/>
        <v>$#ССЫЛ!$#ССЫЛ!</v>
      </c>
      <c r="T19" s="35" t="str">
        <f t="shared" si="1"/>
        <v>$#ССЫЛ!$#ССЫЛ!</v>
      </c>
      <c r="U19" s="35" t="str">
        <f t="shared" si="1"/>
        <v>$#ССЫЛ!$#ССЫЛ!</v>
      </c>
      <c r="V19" s="35" t="str">
        <f t="shared" si="1"/>
        <v>$#ССЫЛ!$#ССЫЛ!</v>
      </c>
      <c r="W19" s="35" t="str">
        <f t="shared" si="1"/>
        <v>$#ССЫЛ!$#ССЫЛ!</v>
      </c>
      <c r="X19" s="21" t="e">
        <f t="shared" si="0"/>
        <v>#VALUE!</v>
      </c>
      <c r="Y19" s="40"/>
    </row>
    <row r="20" spans="1:25" ht="12.75">
      <c r="A20" t="s">
        <v>57</v>
      </c>
      <c r="B20" s="18">
        <v>20</v>
      </c>
      <c r="C20" s="19">
        <v>0</v>
      </c>
      <c r="D20" s="18">
        <v>10</v>
      </c>
      <c r="E20" s="19">
        <v>10</v>
      </c>
      <c r="G20" t="s">
        <v>57</v>
      </c>
      <c r="H20" s="18">
        <v>0</v>
      </c>
      <c r="I20" s="19">
        <v>0</v>
      </c>
      <c r="J20" s="18">
        <v>15</v>
      </c>
      <c r="K20" s="19">
        <v>0</v>
      </c>
      <c r="L20" s="5"/>
      <c r="M20" t="s">
        <v>57</v>
      </c>
      <c r="N20" s="18">
        <v>0</v>
      </c>
      <c r="O20" s="19">
        <v>0</v>
      </c>
      <c r="P20" s="18">
        <v>0</v>
      </c>
      <c r="Q20" s="19">
        <v>0</v>
      </c>
      <c r="S20" s="35" t="str">
        <f t="shared" si="1"/>
        <v>$#ССЫЛ!$#ССЫЛ!</v>
      </c>
      <c r="T20" s="35" t="str">
        <f t="shared" si="1"/>
        <v>$#ССЫЛ!$#ССЫЛ!</v>
      </c>
      <c r="U20" s="35" t="str">
        <f t="shared" si="1"/>
        <v>$#ССЫЛ!$#ССЫЛ!</v>
      </c>
      <c r="V20" s="35" t="str">
        <f t="shared" si="1"/>
        <v>$#ССЫЛ!$#ССЫЛ!</v>
      </c>
      <c r="W20" s="35" t="str">
        <f t="shared" si="1"/>
        <v>$#ССЫЛ!$#ССЫЛ!</v>
      </c>
      <c r="X20" s="21" t="e">
        <f t="shared" si="0"/>
        <v>#VALUE!</v>
      </c>
      <c r="Y20" s="40"/>
    </row>
    <row r="21" spans="1:25" ht="12.75">
      <c r="A21" t="s">
        <v>58</v>
      </c>
      <c r="B21" s="18">
        <v>30</v>
      </c>
      <c r="C21" s="23">
        <v>0</v>
      </c>
      <c r="D21" s="18">
        <v>10</v>
      </c>
      <c r="E21" s="23">
        <v>10</v>
      </c>
      <c r="G21" t="s">
        <v>58</v>
      </c>
      <c r="H21" s="18">
        <v>0</v>
      </c>
      <c r="I21" s="23">
        <v>0</v>
      </c>
      <c r="J21" s="18">
        <v>15</v>
      </c>
      <c r="K21" s="23">
        <v>0</v>
      </c>
      <c r="L21" s="5"/>
      <c r="M21" t="s">
        <v>58</v>
      </c>
      <c r="N21" s="18">
        <v>0</v>
      </c>
      <c r="O21" s="23">
        <v>0</v>
      </c>
      <c r="P21" s="18">
        <v>0</v>
      </c>
      <c r="Q21" s="23">
        <v>0</v>
      </c>
      <c r="S21" s="35" t="str">
        <f t="shared" si="1"/>
        <v>$#ССЫЛ!$#ССЫЛ!</v>
      </c>
      <c r="T21" s="35" t="str">
        <f t="shared" si="1"/>
        <v>$#ССЫЛ!$#ССЫЛ!</v>
      </c>
      <c r="U21" s="35" t="str">
        <f t="shared" si="1"/>
        <v>$#ССЫЛ!$#ССЫЛ!</v>
      </c>
      <c r="V21" s="35" t="str">
        <f t="shared" si="1"/>
        <v>$#ССЫЛ!$#ССЫЛ!</v>
      </c>
      <c r="W21" s="35" t="str">
        <f t="shared" si="1"/>
        <v>$#ССЫЛ!$#ССЫЛ!</v>
      </c>
      <c r="X21" s="21" t="e">
        <f t="shared" si="0"/>
        <v>#VALUE!</v>
      </c>
      <c r="Y21" s="40"/>
    </row>
    <row r="22" spans="1:25" ht="12.75">
      <c r="A22" t="s">
        <v>59</v>
      </c>
      <c r="B22" s="24">
        <v>30</v>
      </c>
      <c r="C22" s="19">
        <v>0</v>
      </c>
      <c r="D22" s="24">
        <v>10</v>
      </c>
      <c r="E22" s="19">
        <v>10</v>
      </c>
      <c r="G22" t="s">
        <v>59</v>
      </c>
      <c r="H22" s="24">
        <v>0</v>
      </c>
      <c r="I22" s="19">
        <v>0</v>
      </c>
      <c r="J22" s="24">
        <v>15</v>
      </c>
      <c r="K22" s="19">
        <v>0</v>
      </c>
      <c r="L22" s="5"/>
      <c r="M22" t="s">
        <v>59</v>
      </c>
      <c r="N22" s="24">
        <v>0</v>
      </c>
      <c r="O22" s="19">
        <v>0</v>
      </c>
      <c r="P22" s="24">
        <v>0</v>
      </c>
      <c r="Q22" s="19">
        <v>0</v>
      </c>
      <c r="S22" s="35" t="str">
        <f t="shared" si="1"/>
        <v>$#ССЫЛ!$#ССЫЛ!</v>
      </c>
      <c r="T22" s="35" t="str">
        <f t="shared" si="1"/>
        <v>$#ССЫЛ!$#ССЫЛ!</v>
      </c>
      <c r="U22" s="35" t="str">
        <f t="shared" si="1"/>
        <v>$#ССЫЛ!$#ССЫЛ!</v>
      </c>
      <c r="V22" s="35" t="str">
        <f t="shared" si="1"/>
        <v>$#ССЫЛ!$#ССЫЛ!</v>
      </c>
      <c r="W22" s="35" t="str">
        <f t="shared" si="1"/>
        <v>$#ССЫЛ!$#ССЫЛ!</v>
      </c>
      <c r="X22" s="21" t="e">
        <f t="shared" si="0"/>
        <v>#VALUE!</v>
      </c>
      <c r="Y22" s="40"/>
    </row>
    <row r="23" spans="1:25" ht="12.75">
      <c r="A23" s="6" t="s">
        <v>60</v>
      </c>
      <c r="B23" s="25">
        <f>AVERAGE(B20:B22)</f>
        <v>26.666666666666668</v>
      </c>
      <c r="C23" s="25">
        <f>AVERAGE(C20:C22)</f>
        <v>0</v>
      </c>
      <c r="D23" s="25">
        <f>AVERAGE(D20:D22)</f>
        <v>10</v>
      </c>
      <c r="E23" s="25">
        <f>AVERAGE(E20:E22)</f>
        <v>10</v>
      </c>
      <c r="G23" s="6" t="s">
        <v>60</v>
      </c>
      <c r="H23" s="25">
        <f>AVERAGE(H20:H22)</f>
        <v>0</v>
      </c>
      <c r="I23" s="25">
        <f>AVERAGE(I20:I22)</f>
        <v>0</v>
      </c>
      <c r="J23" s="25">
        <f>AVERAGE(J20:J22)</f>
        <v>15</v>
      </c>
      <c r="K23" s="25">
        <f>AVERAGE(K20:K22)</f>
        <v>0</v>
      </c>
      <c r="L23" s="5"/>
      <c r="M23" s="6" t="s">
        <v>60</v>
      </c>
      <c r="N23" s="25">
        <f>AVERAGE(N20:N22)</f>
        <v>0</v>
      </c>
      <c r="O23" s="25">
        <f>AVERAGE(O20:O22)</f>
        <v>0</v>
      </c>
      <c r="P23" s="25">
        <f>AVERAGE(P20:P22)</f>
        <v>0</v>
      </c>
      <c r="Q23" s="25">
        <f>AVERAGE(Q20:Q22)</f>
        <v>0</v>
      </c>
      <c r="S23" s="35" t="str">
        <f t="shared" si="1"/>
        <v>$#ССЫЛ!$#ССЫЛ!</v>
      </c>
      <c r="T23" s="35" t="str">
        <f t="shared" si="1"/>
        <v>$#ССЫЛ!$#ССЫЛ!</v>
      </c>
      <c r="U23" s="35" t="str">
        <f t="shared" si="1"/>
        <v>$#ССЫЛ!$#ССЫЛ!</v>
      </c>
      <c r="V23" s="35" t="str">
        <f t="shared" si="1"/>
        <v>$#ССЫЛ!$#ССЫЛ!</v>
      </c>
      <c r="W23" s="35" t="str">
        <f t="shared" si="1"/>
        <v>$#ССЫЛ!$#ССЫЛ!</v>
      </c>
      <c r="X23" s="21" t="e">
        <f t="shared" si="0"/>
        <v>#VALUE!</v>
      </c>
      <c r="Y23" s="40"/>
    </row>
    <row r="24" spans="1:25" ht="12.75">
      <c r="A24" s="39" t="s">
        <v>61</v>
      </c>
      <c r="B24" s="27"/>
      <c r="C24" s="28"/>
      <c r="D24" s="29"/>
      <c r="E24" s="28"/>
      <c r="G24" s="39" t="s">
        <v>61</v>
      </c>
      <c r="H24" s="27"/>
      <c r="I24" s="28"/>
      <c r="J24" s="29"/>
      <c r="K24" s="28"/>
      <c r="L24" s="5"/>
      <c r="M24" s="39" t="s">
        <v>61</v>
      </c>
      <c r="N24" s="27"/>
      <c r="O24" s="28"/>
      <c r="P24" s="29"/>
      <c r="Q24" s="28"/>
      <c r="S24" s="38" t="str">
        <f aca="true" t="shared" si="2" ref="S24:W33">"$#ССЫЛ!$#ССЫЛ!"</f>
        <v>$#ССЫЛ!$#ССЫЛ!</v>
      </c>
      <c r="T24" s="37" t="str">
        <f t="shared" si="2"/>
        <v>$#ССЫЛ!$#ССЫЛ!</v>
      </c>
      <c r="U24" s="37" t="str">
        <f t="shared" si="2"/>
        <v>$#ССЫЛ!$#ССЫЛ!</v>
      </c>
      <c r="V24" s="37" t="str">
        <f t="shared" si="2"/>
        <v>$#ССЫЛ!$#ССЫЛ!</v>
      </c>
      <c r="W24" s="37" t="str">
        <f t="shared" si="2"/>
        <v>$#ССЫЛ!$#ССЫЛ!</v>
      </c>
      <c r="X24" s="21" t="e">
        <f t="shared" si="0"/>
        <v>#VALUE!</v>
      </c>
      <c r="Y24" s="40"/>
    </row>
    <row r="25" spans="1:25" ht="12.75">
      <c r="A25" s="31"/>
      <c r="B25" s="32"/>
      <c r="C25" s="33"/>
      <c r="D25" s="32"/>
      <c r="E25" s="33"/>
      <c r="F25" s="4"/>
      <c r="G25" s="31"/>
      <c r="H25" s="32"/>
      <c r="I25" s="33"/>
      <c r="J25" s="32"/>
      <c r="K25" s="33"/>
      <c r="L25" s="4"/>
      <c r="M25" s="31"/>
      <c r="N25" s="32"/>
      <c r="O25" s="33"/>
      <c r="P25" s="32"/>
      <c r="Q25" s="33"/>
      <c r="S25" s="37" t="str">
        <f t="shared" si="2"/>
        <v>$#ССЫЛ!$#ССЫЛ!</v>
      </c>
      <c r="T25" s="37" t="str">
        <f t="shared" si="2"/>
        <v>$#ССЫЛ!$#ССЫЛ!</v>
      </c>
      <c r="U25" s="37" t="str">
        <f t="shared" si="2"/>
        <v>$#ССЫЛ!$#ССЫЛ!</v>
      </c>
      <c r="V25" s="37" t="str">
        <f t="shared" si="2"/>
        <v>$#ССЫЛ!$#ССЫЛ!</v>
      </c>
      <c r="W25" s="37" t="str">
        <f t="shared" si="2"/>
        <v>$#ССЫЛ!$#ССЫЛ!</v>
      </c>
      <c r="X25" s="21" t="e">
        <f t="shared" si="0"/>
        <v>#VALUE!</v>
      </c>
      <c r="Y25" s="40"/>
    </row>
    <row r="26" spans="1:25" ht="12.75">
      <c r="A26" s="6" t="s">
        <v>12</v>
      </c>
      <c r="B26" s="7">
        <v>68</v>
      </c>
      <c r="C26" s="6"/>
      <c r="D26" s="8"/>
      <c r="E26" s="6"/>
      <c r="G26" s="6" t="s">
        <v>75</v>
      </c>
      <c r="H26" s="7">
        <v>42</v>
      </c>
      <c r="I26" s="6"/>
      <c r="J26" s="8"/>
      <c r="K26" s="6"/>
      <c r="L26" s="5"/>
      <c r="M26" s="6" t="s">
        <v>76</v>
      </c>
      <c r="N26" s="7">
        <v>30</v>
      </c>
      <c r="O26" s="6"/>
      <c r="P26" s="8"/>
      <c r="Q26" s="6"/>
      <c r="S26" s="35" t="str">
        <f t="shared" si="2"/>
        <v>$#ССЫЛ!$#ССЫЛ!</v>
      </c>
      <c r="T26" s="35" t="str">
        <f t="shared" si="2"/>
        <v>$#ССЫЛ!$#ССЫЛ!</v>
      </c>
      <c r="U26" s="35" t="str">
        <f t="shared" si="2"/>
        <v>$#ССЫЛ!$#ССЫЛ!</v>
      </c>
      <c r="V26" s="35" t="str">
        <f t="shared" si="2"/>
        <v>$#ССЫЛ!$#ССЫЛ!</v>
      </c>
      <c r="W26" s="35" t="str">
        <f t="shared" si="2"/>
        <v>$#ССЫЛ!$#ССЫЛ!</v>
      </c>
      <c r="X26" s="21" t="e">
        <f t="shared" si="0"/>
        <v>#VALUE!</v>
      </c>
      <c r="Y26" s="40"/>
    </row>
    <row r="27" spans="1:25" ht="12.75">
      <c r="A27" s="11"/>
      <c r="B27" s="12" t="s">
        <v>51</v>
      </c>
      <c r="C27" s="13" t="s">
        <v>52</v>
      </c>
      <c r="D27" s="12" t="s">
        <v>53</v>
      </c>
      <c r="E27" s="13" t="s">
        <v>54</v>
      </c>
      <c r="G27" s="11"/>
      <c r="H27" s="12" t="s">
        <v>51</v>
      </c>
      <c r="I27" s="13" t="s">
        <v>52</v>
      </c>
      <c r="J27" s="12" t="s">
        <v>53</v>
      </c>
      <c r="K27" s="13" t="s">
        <v>54</v>
      </c>
      <c r="L27" s="5"/>
      <c r="M27" s="11"/>
      <c r="N27" s="12" t="s">
        <v>51</v>
      </c>
      <c r="O27" s="13" t="s">
        <v>52</v>
      </c>
      <c r="P27" s="12" t="s">
        <v>53</v>
      </c>
      <c r="Q27" s="13" t="s">
        <v>54</v>
      </c>
      <c r="S27" s="35" t="str">
        <f t="shared" si="2"/>
        <v>$#ССЫЛ!$#ССЫЛ!</v>
      </c>
      <c r="T27" s="35" t="str">
        <f t="shared" si="2"/>
        <v>$#ССЫЛ!$#ССЫЛ!</v>
      </c>
      <c r="U27" s="35" t="str">
        <f t="shared" si="2"/>
        <v>$#ССЫЛ!$#ССЫЛ!</v>
      </c>
      <c r="V27" s="35" t="str">
        <f t="shared" si="2"/>
        <v>$#ССЫЛ!$#ССЫЛ!</v>
      </c>
      <c r="W27" s="35" t="str">
        <f t="shared" si="2"/>
        <v>$#ССЫЛ!$#ССЫЛ!</v>
      </c>
      <c r="X27" s="21" t="e">
        <f t="shared" si="0"/>
        <v>#VALUE!</v>
      </c>
      <c r="Y27" s="40"/>
    </row>
    <row r="28" spans="1:25" ht="12.75">
      <c r="A28" t="s">
        <v>57</v>
      </c>
      <c r="B28" s="18">
        <v>10</v>
      </c>
      <c r="C28" s="19">
        <v>0</v>
      </c>
      <c r="D28" s="18">
        <v>20</v>
      </c>
      <c r="E28" s="19">
        <v>10</v>
      </c>
      <c r="G28" t="s">
        <v>57</v>
      </c>
      <c r="H28" s="18">
        <v>10</v>
      </c>
      <c r="I28" s="19">
        <v>0</v>
      </c>
      <c r="J28" s="18">
        <v>0</v>
      </c>
      <c r="K28" s="19">
        <v>0</v>
      </c>
      <c r="L28" s="5"/>
      <c r="M28" t="s">
        <v>57</v>
      </c>
      <c r="N28" s="18">
        <v>0</v>
      </c>
      <c r="O28" s="19">
        <v>25</v>
      </c>
      <c r="P28" s="18">
        <v>0</v>
      </c>
      <c r="Q28" s="19">
        <v>0</v>
      </c>
      <c r="S28" s="36" t="str">
        <f t="shared" si="2"/>
        <v>$#ССЫЛ!$#ССЫЛ!</v>
      </c>
      <c r="T28" s="36" t="str">
        <f t="shared" si="2"/>
        <v>$#ССЫЛ!$#ССЫЛ!</v>
      </c>
      <c r="U28" s="36" t="str">
        <f t="shared" si="2"/>
        <v>$#ССЫЛ!$#ССЫЛ!</v>
      </c>
      <c r="V28" s="36" t="str">
        <f t="shared" si="2"/>
        <v>$#ССЫЛ!$#ССЫЛ!</v>
      </c>
      <c r="W28" s="36" t="str">
        <f t="shared" si="2"/>
        <v>$#ССЫЛ!$#ССЫЛ!</v>
      </c>
      <c r="X28" s="21" t="e">
        <f t="shared" si="0"/>
        <v>#VALUE!</v>
      </c>
      <c r="Y28" s="40"/>
    </row>
    <row r="29" spans="1:25" ht="12.75">
      <c r="A29" t="s">
        <v>58</v>
      </c>
      <c r="B29" s="18">
        <v>10</v>
      </c>
      <c r="C29" s="23">
        <v>0</v>
      </c>
      <c r="D29" s="18">
        <v>15</v>
      </c>
      <c r="E29" s="23">
        <v>10</v>
      </c>
      <c r="G29" t="s">
        <v>58</v>
      </c>
      <c r="H29" s="18">
        <v>10</v>
      </c>
      <c r="I29" s="23">
        <v>0</v>
      </c>
      <c r="J29" s="18">
        <v>0</v>
      </c>
      <c r="K29" s="23">
        <v>0</v>
      </c>
      <c r="L29" s="5"/>
      <c r="M29" t="s">
        <v>58</v>
      </c>
      <c r="N29" s="18">
        <v>25</v>
      </c>
      <c r="O29" s="23">
        <v>15</v>
      </c>
      <c r="P29" s="18">
        <v>0</v>
      </c>
      <c r="Q29" s="23">
        <v>0</v>
      </c>
      <c r="S29" s="35" t="str">
        <f t="shared" si="2"/>
        <v>$#ССЫЛ!$#ССЫЛ!</v>
      </c>
      <c r="T29" s="35" t="str">
        <f t="shared" si="2"/>
        <v>$#ССЫЛ!$#ССЫЛ!</v>
      </c>
      <c r="U29" s="35" t="str">
        <f t="shared" si="2"/>
        <v>$#ССЫЛ!$#ССЫЛ!</v>
      </c>
      <c r="V29" s="35" t="str">
        <f t="shared" si="2"/>
        <v>$#ССЫЛ!$#ССЫЛ!</v>
      </c>
      <c r="W29" s="35" t="str">
        <f t="shared" si="2"/>
        <v>$#ССЫЛ!$#ССЫЛ!</v>
      </c>
      <c r="X29" s="21" t="e">
        <f t="shared" si="0"/>
        <v>#VALUE!</v>
      </c>
      <c r="Y29" s="35"/>
    </row>
    <row r="30" spans="1:25" ht="12.75">
      <c r="A30" t="s">
        <v>59</v>
      </c>
      <c r="B30" s="24">
        <v>10</v>
      </c>
      <c r="C30" s="19">
        <v>0</v>
      </c>
      <c r="D30" s="24">
        <v>10</v>
      </c>
      <c r="E30" s="19">
        <v>10</v>
      </c>
      <c r="G30" t="s">
        <v>59</v>
      </c>
      <c r="H30" s="24">
        <v>10</v>
      </c>
      <c r="I30" s="19">
        <v>0</v>
      </c>
      <c r="J30" s="24">
        <v>0</v>
      </c>
      <c r="K30" s="19">
        <v>0</v>
      </c>
      <c r="L30" s="5"/>
      <c r="M30" t="s">
        <v>59</v>
      </c>
      <c r="N30" s="24">
        <v>25</v>
      </c>
      <c r="O30" s="19">
        <v>15</v>
      </c>
      <c r="P30" s="24">
        <v>0</v>
      </c>
      <c r="Q30" s="19">
        <v>0</v>
      </c>
      <c r="S30" s="35" t="str">
        <f t="shared" si="2"/>
        <v>$#ССЫЛ!$#ССЫЛ!</v>
      </c>
      <c r="T30" s="35" t="str">
        <f t="shared" si="2"/>
        <v>$#ССЫЛ!$#ССЫЛ!</v>
      </c>
      <c r="U30" s="35" t="str">
        <f t="shared" si="2"/>
        <v>$#ССЫЛ!$#ССЫЛ!</v>
      </c>
      <c r="V30" s="35" t="str">
        <f t="shared" si="2"/>
        <v>$#ССЫЛ!$#ССЫЛ!</v>
      </c>
      <c r="W30" s="35" t="str">
        <f t="shared" si="2"/>
        <v>$#ССЫЛ!$#ССЫЛ!</v>
      </c>
      <c r="X30" s="21" t="e">
        <f t="shared" si="0"/>
        <v>#VALUE!</v>
      </c>
      <c r="Y30" s="35"/>
    </row>
    <row r="31" spans="1:25" ht="12.75">
      <c r="A31" s="6" t="s">
        <v>60</v>
      </c>
      <c r="B31" s="25">
        <f>AVERAGE(B28:B30)</f>
        <v>10</v>
      </c>
      <c r="C31" s="25">
        <f>AVERAGE(C28:C30)</f>
        <v>0</v>
      </c>
      <c r="D31" s="25">
        <f>AVERAGE(D28:D30)</f>
        <v>15</v>
      </c>
      <c r="E31" s="25">
        <f>AVERAGE(E28:E30)</f>
        <v>10</v>
      </c>
      <c r="G31" s="6" t="s">
        <v>60</v>
      </c>
      <c r="H31" s="25">
        <f>AVERAGE(H28:H30)</f>
        <v>10</v>
      </c>
      <c r="I31" s="25">
        <f>AVERAGE(I28:I30)</f>
        <v>0</v>
      </c>
      <c r="J31" s="25">
        <f>AVERAGE(J28:J30)</f>
        <v>0</v>
      </c>
      <c r="K31" s="25">
        <f>AVERAGE(K28:K30)</f>
        <v>0</v>
      </c>
      <c r="L31" s="5"/>
      <c r="M31" s="6" t="s">
        <v>60</v>
      </c>
      <c r="N31" s="25">
        <f>AVERAGE(N28:N30)</f>
        <v>16.666666666666668</v>
      </c>
      <c r="O31" s="25">
        <f>AVERAGE(O28:O30)</f>
        <v>18.333333333333332</v>
      </c>
      <c r="P31" s="25">
        <f>AVERAGE(P28:P30)</f>
        <v>0</v>
      </c>
      <c r="Q31" s="25">
        <f>AVERAGE(Q28:Q30)</f>
        <v>0</v>
      </c>
      <c r="S31" s="35" t="str">
        <f t="shared" si="2"/>
        <v>$#ССЫЛ!$#ССЫЛ!</v>
      </c>
      <c r="T31" s="35" t="str">
        <f t="shared" si="2"/>
        <v>$#ССЫЛ!$#ССЫЛ!</v>
      </c>
      <c r="U31" s="35" t="str">
        <f t="shared" si="2"/>
        <v>$#ССЫЛ!$#ССЫЛ!</v>
      </c>
      <c r="V31" s="35" t="str">
        <f t="shared" si="2"/>
        <v>$#ССЫЛ!$#ССЫЛ!</v>
      </c>
      <c r="W31" s="35" t="str">
        <f t="shared" si="2"/>
        <v>$#ССЫЛ!$#ССЫЛ!</v>
      </c>
      <c r="X31" s="21" t="e">
        <f t="shared" si="0"/>
        <v>#VALUE!</v>
      </c>
      <c r="Y31" s="35"/>
    </row>
    <row r="32" spans="1:25" ht="12.75">
      <c r="A32" s="39" t="s">
        <v>61</v>
      </c>
      <c r="B32" s="27"/>
      <c r="C32" s="28"/>
      <c r="D32" s="29"/>
      <c r="E32" s="28"/>
      <c r="G32" s="39" t="s">
        <v>61</v>
      </c>
      <c r="H32" s="27"/>
      <c r="I32" s="28"/>
      <c r="J32" s="29"/>
      <c r="K32" s="28"/>
      <c r="L32" s="5"/>
      <c r="M32" s="39" t="s">
        <v>61</v>
      </c>
      <c r="N32" s="27"/>
      <c r="O32" s="28"/>
      <c r="P32" s="29"/>
      <c r="Q32" s="28"/>
      <c r="S32" s="35" t="str">
        <f t="shared" si="2"/>
        <v>$#ССЫЛ!$#ССЫЛ!</v>
      </c>
      <c r="T32" s="35" t="str">
        <f t="shared" si="2"/>
        <v>$#ССЫЛ!$#ССЫЛ!</v>
      </c>
      <c r="U32" s="35" t="str">
        <f t="shared" si="2"/>
        <v>$#ССЫЛ!$#ССЫЛ!</v>
      </c>
      <c r="V32" s="35" t="str">
        <f t="shared" si="2"/>
        <v>$#ССЫЛ!$#ССЫЛ!</v>
      </c>
      <c r="W32" s="35" t="str">
        <f t="shared" si="2"/>
        <v>$#ССЫЛ!$#ССЫЛ!</v>
      </c>
      <c r="X32" s="21" t="e">
        <f t="shared" si="0"/>
        <v>#VALUE!</v>
      </c>
      <c r="Y32" s="35"/>
    </row>
    <row r="33" spans="1:25" ht="12.75">
      <c r="A33" s="14"/>
      <c r="B33" s="32"/>
      <c r="C33" s="33"/>
      <c r="D33" s="32"/>
      <c r="E33" s="42"/>
      <c r="G33" s="14"/>
      <c r="H33" s="32"/>
      <c r="I33" s="33"/>
      <c r="J33" s="32"/>
      <c r="K33" s="42"/>
      <c r="L33" s="5"/>
      <c r="M33" s="14"/>
      <c r="N33" s="32"/>
      <c r="O33" s="33"/>
      <c r="P33" s="32"/>
      <c r="Q33" s="42"/>
      <c r="S33" s="35" t="str">
        <f t="shared" si="2"/>
        <v>$#ССЫЛ!$#ССЫЛ!</v>
      </c>
      <c r="T33" s="35" t="str">
        <f t="shared" si="2"/>
        <v>$#ССЫЛ!$#ССЫЛ!</v>
      </c>
      <c r="U33" s="35" t="str">
        <f t="shared" si="2"/>
        <v>$#ССЫЛ!$#ССЫЛ!</v>
      </c>
      <c r="V33" s="35" t="str">
        <f t="shared" si="2"/>
        <v>$#ССЫЛ!$#ССЫЛ!</v>
      </c>
      <c r="W33" s="35" t="str">
        <f t="shared" si="2"/>
        <v>$#ССЫЛ!$#ССЫЛ!</v>
      </c>
      <c r="X33" s="21" t="e">
        <f t="shared" si="0"/>
        <v>#VALUE!</v>
      </c>
      <c r="Y33" s="40"/>
    </row>
    <row r="34" spans="1:25" ht="12.75">
      <c r="A34" s="6" t="s">
        <v>5</v>
      </c>
      <c r="B34" s="7">
        <v>37</v>
      </c>
      <c r="C34" s="6"/>
      <c r="D34" s="8"/>
      <c r="E34" s="6"/>
      <c r="G34" s="6" t="s">
        <v>9</v>
      </c>
      <c r="H34" s="7">
        <v>23</v>
      </c>
      <c r="I34" s="6"/>
      <c r="J34" s="8"/>
      <c r="K34" s="6"/>
      <c r="L34" s="43"/>
      <c r="M34" s="6"/>
      <c r="N34" s="7"/>
      <c r="O34" s="6"/>
      <c r="P34" s="8"/>
      <c r="Q34" s="6"/>
      <c r="S34" s="40"/>
      <c r="T34" s="40"/>
      <c r="U34" s="40"/>
      <c r="V34" s="40"/>
      <c r="W34" s="40"/>
      <c r="X34" s="40"/>
      <c r="Y34" s="40"/>
    </row>
    <row r="35" spans="1:17" ht="12.75">
      <c r="A35" s="11"/>
      <c r="B35" s="12" t="s">
        <v>51</v>
      </c>
      <c r="C35" s="13" t="s">
        <v>52</v>
      </c>
      <c r="D35" s="12" t="s">
        <v>53</v>
      </c>
      <c r="E35" s="13" t="s">
        <v>54</v>
      </c>
      <c r="G35" s="11"/>
      <c r="H35" s="12" t="s">
        <v>51</v>
      </c>
      <c r="I35" s="13" t="s">
        <v>52</v>
      </c>
      <c r="J35" s="12" t="s">
        <v>53</v>
      </c>
      <c r="K35" s="13" t="s">
        <v>54</v>
      </c>
      <c r="L35" s="43"/>
      <c r="M35" s="11"/>
      <c r="N35" s="12" t="s">
        <v>51</v>
      </c>
      <c r="O35" s="13" t="s">
        <v>52</v>
      </c>
      <c r="P35" s="12" t="s">
        <v>53</v>
      </c>
      <c r="Q35" s="13" t="s">
        <v>54</v>
      </c>
    </row>
    <row r="36" spans="1:17" ht="12.75">
      <c r="A36" t="s">
        <v>57</v>
      </c>
      <c r="B36" s="18">
        <v>80</v>
      </c>
      <c r="C36" s="19">
        <v>30</v>
      </c>
      <c r="D36" s="18">
        <v>70</v>
      </c>
      <c r="E36" s="19">
        <v>0</v>
      </c>
      <c r="G36" t="s">
        <v>57</v>
      </c>
      <c r="H36" s="18">
        <v>0</v>
      </c>
      <c r="I36" s="19">
        <v>130</v>
      </c>
      <c r="J36" s="18">
        <v>185</v>
      </c>
      <c r="K36" s="19">
        <v>0</v>
      </c>
      <c r="L36" s="43"/>
      <c r="M36" t="s">
        <v>57</v>
      </c>
      <c r="N36" s="18"/>
      <c r="O36" s="19"/>
      <c r="P36" s="18"/>
      <c r="Q36" s="19"/>
    </row>
    <row r="37" spans="1:17" ht="12.75">
      <c r="A37" t="s">
        <v>58</v>
      </c>
      <c r="B37" s="18">
        <v>110</v>
      </c>
      <c r="C37" s="23">
        <v>30</v>
      </c>
      <c r="D37" s="18">
        <v>70</v>
      </c>
      <c r="E37" s="23">
        <v>0</v>
      </c>
      <c r="G37" t="s">
        <v>58</v>
      </c>
      <c r="H37" s="18">
        <v>0</v>
      </c>
      <c r="I37" s="23">
        <v>130</v>
      </c>
      <c r="J37" s="18">
        <v>155</v>
      </c>
      <c r="K37" s="23">
        <v>0</v>
      </c>
      <c r="L37" s="43"/>
      <c r="M37" t="s">
        <v>58</v>
      </c>
      <c r="N37" s="18"/>
      <c r="O37" s="23"/>
      <c r="P37" s="18"/>
      <c r="Q37" s="23"/>
    </row>
    <row r="38" spans="1:17" ht="12.75">
      <c r="A38" t="s">
        <v>59</v>
      </c>
      <c r="B38" s="24">
        <v>80</v>
      </c>
      <c r="C38" s="19">
        <v>30</v>
      </c>
      <c r="D38" s="24">
        <v>70</v>
      </c>
      <c r="E38" s="19">
        <v>0</v>
      </c>
      <c r="G38" t="s">
        <v>59</v>
      </c>
      <c r="H38" s="24">
        <v>0</v>
      </c>
      <c r="I38" s="19">
        <v>130</v>
      </c>
      <c r="J38" s="24">
        <v>145</v>
      </c>
      <c r="K38" s="19">
        <v>0</v>
      </c>
      <c r="L38" s="43"/>
      <c r="M38" t="s">
        <v>59</v>
      </c>
      <c r="N38" s="24"/>
      <c r="O38" s="19"/>
      <c r="P38" s="24"/>
      <c r="Q38" s="19"/>
    </row>
    <row r="39" spans="1:17" ht="12.75">
      <c r="A39" s="6" t="s">
        <v>60</v>
      </c>
      <c r="B39" s="25">
        <f>AVERAGE(B36:B38)</f>
        <v>90</v>
      </c>
      <c r="C39" s="25">
        <f>AVERAGE(C36:C38)</f>
        <v>30</v>
      </c>
      <c r="D39" s="25">
        <f>AVERAGE(D36:D38)</f>
        <v>70</v>
      </c>
      <c r="E39" s="25">
        <f>AVERAGE(E36:E38)</f>
        <v>0</v>
      </c>
      <c r="G39" s="6" t="s">
        <v>60</v>
      </c>
      <c r="H39" s="25">
        <f>AVERAGE(H36:H38)</f>
        <v>0</v>
      </c>
      <c r="I39" s="25">
        <f>AVERAGE(I36:I38)</f>
        <v>130</v>
      </c>
      <c r="J39" s="25">
        <f>AVERAGE(J36:J38)</f>
        <v>161.66666666666666</v>
      </c>
      <c r="K39" s="25">
        <f>AVERAGE(K36:K38)</f>
        <v>0</v>
      </c>
      <c r="L39" s="43"/>
      <c r="M39" s="6" t="s">
        <v>60</v>
      </c>
      <c r="N39" s="25" t="e">
        <f>AVERAGE(N36:N38)</f>
        <v>#DIV/0!</v>
      </c>
      <c r="O39" s="25" t="e">
        <f>AVERAGE(O36:O38)</f>
        <v>#DIV/0!</v>
      </c>
      <c r="P39" s="25" t="e">
        <f>AVERAGE(P36:P38)</f>
        <v>#DIV/0!</v>
      </c>
      <c r="Q39" s="25" t="e">
        <f>AVERAGE(Q36:Q38)</f>
        <v>#DIV/0!</v>
      </c>
    </row>
    <row r="40" spans="1:17" ht="12.75">
      <c r="A40" s="39" t="s">
        <v>61</v>
      </c>
      <c r="B40" s="27"/>
      <c r="C40" s="28"/>
      <c r="D40" s="29"/>
      <c r="E40" s="28"/>
      <c r="G40" s="39" t="s">
        <v>61</v>
      </c>
      <c r="H40" s="27"/>
      <c r="I40" s="28"/>
      <c r="J40" s="29"/>
      <c r="K40" s="28"/>
      <c r="L40" s="43"/>
      <c r="M40" s="39" t="s">
        <v>61</v>
      </c>
      <c r="N40" s="27"/>
      <c r="O40" s="28"/>
      <c r="P40" s="29"/>
      <c r="Q40" s="28"/>
    </row>
    <row r="41" spans="1:17" ht="12.75">
      <c r="A41" s="31"/>
      <c r="B41" s="32"/>
      <c r="C41" s="33"/>
      <c r="D41" s="32"/>
      <c r="E41" s="33"/>
      <c r="F41" s="4"/>
      <c r="G41" s="31"/>
      <c r="H41" s="32"/>
      <c r="I41" s="33"/>
      <c r="J41" s="32"/>
      <c r="K41" s="33"/>
      <c r="L41" s="44"/>
      <c r="M41" s="31"/>
      <c r="N41" s="32"/>
      <c r="O41" s="33"/>
      <c r="P41" s="32"/>
      <c r="Q41" s="33"/>
    </row>
    <row r="42" spans="1:13" ht="15.75">
      <c r="A42" s="3" t="s">
        <v>64</v>
      </c>
      <c r="G42" s="3" t="s">
        <v>65</v>
      </c>
      <c r="L42" s="5"/>
      <c r="M42" s="3" t="s">
        <v>66</v>
      </c>
    </row>
    <row r="43" spans="1:17" ht="12.75">
      <c r="A43" s="6" t="s">
        <v>16</v>
      </c>
      <c r="B43" s="7">
        <v>29</v>
      </c>
      <c r="C43" s="6"/>
      <c r="D43" s="8"/>
      <c r="E43" s="6"/>
      <c r="G43" s="6" t="s">
        <v>35</v>
      </c>
      <c r="H43" s="7">
        <v>19</v>
      </c>
      <c r="I43" s="6"/>
      <c r="J43" s="8"/>
      <c r="K43" s="6"/>
      <c r="L43" s="5"/>
      <c r="M43" s="6"/>
      <c r="N43" s="7"/>
      <c r="O43" s="6"/>
      <c r="P43" s="8"/>
      <c r="Q43" s="6"/>
    </row>
    <row r="44" spans="1:17" ht="12.75">
      <c r="A44" s="11"/>
      <c r="B44" s="12" t="s">
        <v>51</v>
      </c>
      <c r="C44" s="13" t="s">
        <v>52</v>
      </c>
      <c r="D44" s="12" t="s">
        <v>53</v>
      </c>
      <c r="E44" s="13" t="s">
        <v>54</v>
      </c>
      <c r="F44" s="14"/>
      <c r="G44" s="11"/>
      <c r="H44" s="12" t="s">
        <v>51</v>
      </c>
      <c r="I44" s="13" t="s">
        <v>52</v>
      </c>
      <c r="J44" s="12" t="s">
        <v>53</v>
      </c>
      <c r="K44" s="13" t="s">
        <v>54</v>
      </c>
      <c r="L44" s="5"/>
      <c r="M44" s="11"/>
      <c r="N44" s="12" t="s">
        <v>51</v>
      </c>
      <c r="O44" s="13" t="s">
        <v>52</v>
      </c>
      <c r="P44" s="12" t="s">
        <v>53</v>
      </c>
      <c r="Q44" s="13" t="s">
        <v>54</v>
      </c>
    </row>
    <row r="45" spans="1:17" ht="12.75">
      <c r="A45" t="s">
        <v>57</v>
      </c>
      <c r="B45" s="18">
        <v>35</v>
      </c>
      <c r="C45" s="19">
        <v>10</v>
      </c>
      <c r="D45" s="18">
        <v>0</v>
      </c>
      <c r="E45" s="19">
        <v>25</v>
      </c>
      <c r="F45" s="20"/>
      <c r="G45" t="s">
        <v>57</v>
      </c>
      <c r="H45" s="18">
        <v>0</v>
      </c>
      <c r="I45" s="19">
        <v>0</v>
      </c>
      <c r="J45" s="18">
        <v>0</v>
      </c>
      <c r="K45" s="19">
        <v>0</v>
      </c>
      <c r="L45" s="5"/>
      <c r="M45" t="s">
        <v>57</v>
      </c>
      <c r="N45" s="18"/>
      <c r="O45" s="19"/>
      <c r="P45" s="18"/>
      <c r="Q45" s="19"/>
    </row>
    <row r="46" spans="1:17" ht="12.75">
      <c r="A46" t="s">
        <v>58</v>
      </c>
      <c r="B46" s="18">
        <v>35</v>
      </c>
      <c r="C46" s="23">
        <v>25</v>
      </c>
      <c r="D46" s="18">
        <v>0</v>
      </c>
      <c r="E46" s="23">
        <v>25</v>
      </c>
      <c r="F46" s="20"/>
      <c r="G46" t="s">
        <v>58</v>
      </c>
      <c r="H46" s="18">
        <v>0</v>
      </c>
      <c r="I46" s="23">
        <v>0</v>
      </c>
      <c r="J46" s="18">
        <v>0</v>
      </c>
      <c r="K46" s="23">
        <v>0</v>
      </c>
      <c r="L46" s="5"/>
      <c r="M46" t="s">
        <v>58</v>
      </c>
      <c r="N46" s="18"/>
      <c r="O46" s="23"/>
      <c r="P46" s="18"/>
      <c r="Q46" s="23"/>
    </row>
    <row r="47" spans="1:17" ht="12.75">
      <c r="A47" t="s">
        <v>59</v>
      </c>
      <c r="B47" s="24">
        <v>35</v>
      </c>
      <c r="C47" s="19">
        <v>25</v>
      </c>
      <c r="D47" s="24">
        <v>0</v>
      </c>
      <c r="E47" s="19">
        <v>25</v>
      </c>
      <c r="F47" s="20"/>
      <c r="G47" t="s">
        <v>59</v>
      </c>
      <c r="H47" s="24">
        <v>0</v>
      </c>
      <c r="I47" s="19">
        <v>0</v>
      </c>
      <c r="J47" s="24">
        <v>0</v>
      </c>
      <c r="K47" s="19">
        <v>0</v>
      </c>
      <c r="L47" s="5"/>
      <c r="M47" t="s">
        <v>59</v>
      </c>
      <c r="N47" s="24"/>
      <c r="O47" s="19"/>
      <c r="P47" s="24"/>
      <c r="Q47" s="19"/>
    </row>
    <row r="48" spans="1:17" ht="12.75">
      <c r="A48" s="6" t="s">
        <v>60</v>
      </c>
      <c r="B48" s="25">
        <f>AVERAGE(B45:B47)</f>
        <v>35</v>
      </c>
      <c r="C48" s="25">
        <f>AVERAGE(C45:C47)</f>
        <v>20</v>
      </c>
      <c r="D48" s="25">
        <f>AVERAGE(D45:D47)</f>
        <v>0</v>
      </c>
      <c r="E48" s="25">
        <f>AVERAGE(E45:E47)</f>
        <v>25</v>
      </c>
      <c r="F48" s="20"/>
      <c r="G48" s="6" t="s">
        <v>60</v>
      </c>
      <c r="H48" s="25">
        <f>AVERAGE(H45:H47)</f>
        <v>0</v>
      </c>
      <c r="I48" s="25">
        <f>AVERAGE(I45:I47)</f>
        <v>0</v>
      </c>
      <c r="J48" s="25">
        <f>AVERAGE(J45:J47)</f>
        <v>0</v>
      </c>
      <c r="K48" s="25">
        <f>AVERAGE(K45:K47)</f>
        <v>0</v>
      </c>
      <c r="L48" s="5"/>
      <c r="M48" s="6" t="s">
        <v>60</v>
      </c>
      <c r="N48" s="25" t="e">
        <f>AVERAGE(N45:N47)</f>
        <v>#DIV/0!</v>
      </c>
      <c r="O48" s="25" t="e">
        <f>AVERAGE(O45:O47)</f>
        <v>#DIV/0!</v>
      </c>
      <c r="P48" s="25" t="e">
        <f>AVERAGE(P45:P47)</f>
        <v>#DIV/0!</v>
      </c>
      <c r="Q48" s="25" t="e">
        <f>AVERAGE(Q45:Q47)</f>
        <v>#DIV/0!</v>
      </c>
    </row>
    <row r="49" spans="1:17" ht="12.75">
      <c r="A49" s="26" t="s">
        <v>61</v>
      </c>
      <c r="B49" s="27"/>
      <c r="C49" s="28"/>
      <c r="D49" s="29"/>
      <c r="E49" s="28"/>
      <c r="F49" s="30"/>
      <c r="G49" s="26" t="s">
        <v>61</v>
      </c>
      <c r="H49" s="27"/>
      <c r="I49" s="28"/>
      <c r="J49" s="29"/>
      <c r="K49" s="28"/>
      <c r="L49" s="5"/>
      <c r="M49" s="26" t="s">
        <v>61</v>
      </c>
      <c r="N49" s="27"/>
      <c r="O49" s="28"/>
      <c r="P49" s="29"/>
      <c r="Q49" s="28"/>
    </row>
    <row r="50" spans="1:17" ht="12.75">
      <c r="A50" s="31"/>
      <c r="B50" s="32"/>
      <c r="C50" s="33"/>
      <c r="D50" s="32"/>
      <c r="E50" s="33"/>
      <c r="F50" s="34"/>
      <c r="G50" s="31"/>
      <c r="H50" s="32"/>
      <c r="I50" s="33"/>
      <c r="J50" s="32"/>
      <c r="K50" s="33"/>
      <c r="L50" s="5"/>
      <c r="M50" s="31"/>
      <c r="N50" s="32"/>
      <c r="O50" s="33"/>
      <c r="P50" s="32"/>
      <c r="Q50" s="33"/>
    </row>
    <row r="51" spans="1:17" ht="12.75">
      <c r="A51" s="6" t="s">
        <v>18</v>
      </c>
      <c r="B51" s="7">
        <v>70</v>
      </c>
      <c r="C51" s="6"/>
      <c r="D51" s="8"/>
      <c r="E51" s="6"/>
      <c r="G51" s="6" t="s">
        <v>77</v>
      </c>
      <c r="H51" s="7">
        <v>31</v>
      </c>
      <c r="I51" s="6"/>
      <c r="J51" s="8"/>
      <c r="K51" s="6"/>
      <c r="L51" s="5"/>
      <c r="M51" s="6"/>
      <c r="N51" s="7"/>
      <c r="O51" s="6"/>
      <c r="P51" s="8"/>
      <c r="Q51" s="6"/>
    </row>
    <row r="52" spans="1:17" ht="12.75">
      <c r="A52" s="11"/>
      <c r="B52" s="12" t="s">
        <v>51</v>
      </c>
      <c r="C52" s="13" t="s">
        <v>52</v>
      </c>
      <c r="D52" s="12" t="s">
        <v>53</v>
      </c>
      <c r="E52" s="13" t="s">
        <v>54</v>
      </c>
      <c r="G52" s="11"/>
      <c r="H52" s="12" t="s">
        <v>51</v>
      </c>
      <c r="I52" s="13" t="s">
        <v>52</v>
      </c>
      <c r="J52" s="12" t="s">
        <v>53</v>
      </c>
      <c r="K52" s="13" t="s">
        <v>54</v>
      </c>
      <c r="L52" s="5"/>
      <c r="M52" s="11"/>
      <c r="N52" s="12" t="s">
        <v>51</v>
      </c>
      <c r="O52" s="13" t="s">
        <v>52</v>
      </c>
      <c r="P52" s="12" t="s">
        <v>53</v>
      </c>
      <c r="Q52" s="13" t="s">
        <v>54</v>
      </c>
    </row>
    <row r="53" spans="1:17" ht="12.75">
      <c r="A53" t="s">
        <v>57</v>
      </c>
      <c r="B53" s="18">
        <v>10</v>
      </c>
      <c r="C53" s="19">
        <v>0</v>
      </c>
      <c r="D53" s="18">
        <v>10</v>
      </c>
      <c r="E53" s="19">
        <v>0</v>
      </c>
      <c r="G53" t="s">
        <v>57</v>
      </c>
      <c r="H53" s="18">
        <v>0</v>
      </c>
      <c r="I53" s="19">
        <v>0</v>
      </c>
      <c r="J53" s="18">
        <v>0</v>
      </c>
      <c r="K53" s="19">
        <v>0</v>
      </c>
      <c r="L53" s="5"/>
      <c r="M53" t="s">
        <v>57</v>
      </c>
      <c r="N53" s="18"/>
      <c r="O53" s="19"/>
      <c r="P53" s="18"/>
      <c r="Q53" s="19"/>
    </row>
    <row r="54" spans="1:17" ht="12.75">
      <c r="A54" t="s">
        <v>58</v>
      </c>
      <c r="B54" s="18">
        <v>10</v>
      </c>
      <c r="C54" s="23">
        <v>0</v>
      </c>
      <c r="D54" s="18">
        <v>10</v>
      </c>
      <c r="E54" s="23">
        <v>0</v>
      </c>
      <c r="G54" t="s">
        <v>58</v>
      </c>
      <c r="H54" s="18">
        <v>0</v>
      </c>
      <c r="I54" s="23">
        <v>0</v>
      </c>
      <c r="J54" s="18">
        <v>0</v>
      </c>
      <c r="K54" s="23">
        <v>0</v>
      </c>
      <c r="L54" s="5"/>
      <c r="M54" t="s">
        <v>58</v>
      </c>
      <c r="N54" s="18"/>
      <c r="O54" s="23"/>
      <c r="P54" s="18"/>
      <c r="Q54" s="23"/>
    </row>
    <row r="55" spans="1:17" ht="12.75">
      <c r="A55" t="s">
        <v>59</v>
      </c>
      <c r="B55" s="24">
        <v>10</v>
      </c>
      <c r="C55" s="19">
        <v>0</v>
      </c>
      <c r="D55" s="24">
        <v>10</v>
      </c>
      <c r="E55" s="19">
        <v>0</v>
      </c>
      <c r="G55" t="s">
        <v>59</v>
      </c>
      <c r="H55" s="24">
        <v>0</v>
      </c>
      <c r="I55" s="19">
        <v>0</v>
      </c>
      <c r="J55" s="24">
        <v>0</v>
      </c>
      <c r="K55" s="19">
        <v>0</v>
      </c>
      <c r="L55" s="5"/>
      <c r="M55" t="s">
        <v>59</v>
      </c>
      <c r="N55" s="24"/>
      <c r="O55" s="19"/>
      <c r="P55" s="24"/>
      <c r="Q55" s="19"/>
    </row>
    <row r="56" spans="1:17" ht="12.75">
      <c r="A56" s="6" t="s">
        <v>60</v>
      </c>
      <c r="B56" s="25">
        <f>AVERAGE(B53:B55)</f>
        <v>10</v>
      </c>
      <c r="C56" s="25">
        <f>AVERAGE(C53:C55)</f>
        <v>0</v>
      </c>
      <c r="D56" s="25">
        <f>AVERAGE(D53:D55)</f>
        <v>10</v>
      </c>
      <c r="E56" s="25">
        <f>AVERAGE(E53:E55)</f>
        <v>0</v>
      </c>
      <c r="G56" s="6" t="s">
        <v>60</v>
      </c>
      <c r="H56" s="25">
        <f>AVERAGE(H53:H55)</f>
        <v>0</v>
      </c>
      <c r="I56" s="25">
        <f>AVERAGE(I53:I55)</f>
        <v>0</v>
      </c>
      <c r="J56" s="25">
        <f>AVERAGE(J53:J55)</f>
        <v>0</v>
      </c>
      <c r="K56" s="25">
        <f>AVERAGE(K53:K55)</f>
        <v>0</v>
      </c>
      <c r="L56" s="5"/>
      <c r="M56" s="6" t="s">
        <v>60</v>
      </c>
      <c r="N56" s="25" t="e">
        <f>AVERAGE(N53:N55)</f>
        <v>#DIV/0!</v>
      </c>
      <c r="O56" s="25" t="e">
        <f>AVERAGE(O53:O55)</f>
        <v>#DIV/0!</v>
      </c>
      <c r="P56" s="25" t="e">
        <f>AVERAGE(P53:P55)</f>
        <v>#DIV/0!</v>
      </c>
      <c r="Q56" s="25" t="e">
        <f>AVERAGE(Q53:Q55)</f>
        <v>#DIV/0!</v>
      </c>
    </row>
    <row r="57" spans="1:17" ht="12.75">
      <c r="A57" s="39" t="s">
        <v>61</v>
      </c>
      <c r="B57" s="27"/>
      <c r="C57" s="28"/>
      <c r="D57" s="29"/>
      <c r="E57" s="28"/>
      <c r="G57" s="39" t="s">
        <v>61</v>
      </c>
      <c r="H57" s="27"/>
      <c r="I57" s="28"/>
      <c r="J57" s="29"/>
      <c r="K57" s="28"/>
      <c r="L57" s="5"/>
      <c r="M57" s="39" t="s">
        <v>61</v>
      </c>
      <c r="N57" s="27"/>
      <c r="O57" s="28"/>
      <c r="P57" s="29"/>
      <c r="Q57" s="28"/>
    </row>
    <row r="58" spans="1:17" ht="12.75">
      <c r="A58" s="31"/>
      <c r="B58" s="32"/>
      <c r="C58" s="33"/>
      <c r="D58" s="32"/>
      <c r="E58" s="33"/>
      <c r="F58" s="4"/>
      <c r="G58" s="31"/>
      <c r="H58" s="32"/>
      <c r="I58" s="33"/>
      <c r="J58" s="32"/>
      <c r="K58" s="33"/>
      <c r="L58" s="5"/>
      <c r="M58" s="31"/>
      <c r="N58" s="32"/>
      <c r="O58" s="33"/>
      <c r="P58" s="32"/>
      <c r="Q58" s="33"/>
    </row>
    <row r="59" spans="1:17" ht="12.75">
      <c r="A59" s="6" t="s">
        <v>20</v>
      </c>
      <c r="B59" s="7">
        <v>79</v>
      </c>
      <c r="C59" s="6"/>
      <c r="D59" s="8"/>
      <c r="E59" s="6"/>
      <c r="G59" s="6" t="s">
        <v>78</v>
      </c>
      <c r="H59" s="7">
        <v>29</v>
      </c>
      <c r="I59" s="6"/>
      <c r="J59" s="8"/>
      <c r="K59" s="6"/>
      <c r="L59" s="5"/>
      <c r="M59" s="6"/>
      <c r="N59" s="7"/>
      <c r="O59" s="6"/>
      <c r="P59" s="8"/>
      <c r="Q59" s="6"/>
    </row>
    <row r="60" spans="1:17" ht="12.75">
      <c r="A60" s="11"/>
      <c r="B60" s="12" t="s">
        <v>51</v>
      </c>
      <c r="C60" s="13" t="s">
        <v>52</v>
      </c>
      <c r="D60" s="12" t="s">
        <v>53</v>
      </c>
      <c r="E60" s="13" t="s">
        <v>54</v>
      </c>
      <c r="G60" s="11"/>
      <c r="H60" s="12" t="s">
        <v>51</v>
      </c>
      <c r="I60" s="13" t="s">
        <v>52</v>
      </c>
      <c r="J60" s="12" t="s">
        <v>53</v>
      </c>
      <c r="K60" s="13" t="s">
        <v>54</v>
      </c>
      <c r="L60" s="5"/>
      <c r="M60" s="11"/>
      <c r="N60" s="12" t="s">
        <v>51</v>
      </c>
      <c r="O60" s="13" t="s">
        <v>52</v>
      </c>
      <c r="P60" s="12" t="s">
        <v>53</v>
      </c>
      <c r="Q60" s="13" t="s">
        <v>54</v>
      </c>
    </row>
    <row r="61" spans="1:17" ht="12.75">
      <c r="A61" t="s">
        <v>57</v>
      </c>
      <c r="B61" s="18">
        <v>20</v>
      </c>
      <c r="C61" s="19">
        <v>10</v>
      </c>
      <c r="D61" s="18">
        <v>10</v>
      </c>
      <c r="E61" s="19">
        <v>0</v>
      </c>
      <c r="G61" t="s">
        <v>57</v>
      </c>
      <c r="H61" s="18">
        <v>15</v>
      </c>
      <c r="I61" s="19">
        <v>70</v>
      </c>
      <c r="J61" s="18">
        <v>110</v>
      </c>
      <c r="K61" s="19">
        <v>70</v>
      </c>
      <c r="L61" s="5"/>
      <c r="M61" t="s">
        <v>57</v>
      </c>
      <c r="N61" s="18"/>
      <c r="O61" s="19"/>
      <c r="P61" s="18"/>
      <c r="Q61" s="19"/>
    </row>
    <row r="62" spans="1:17" ht="12.75">
      <c r="A62" t="s">
        <v>58</v>
      </c>
      <c r="B62" s="18">
        <v>20</v>
      </c>
      <c r="C62" s="23">
        <v>20</v>
      </c>
      <c r="D62" s="18">
        <v>10</v>
      </c>
      <c r="E62" s="23">
        <v>0</v>
      </c>
      <c r="G62" t="s">
        <v>58</v>
      </c>
      <c r="H62" s="18">
        <v>95</v>
      </c>
      <c r="I62" s="23">
        <v>70</v>
      </c>
      <c r="J62" s="18">
        <v>150</v>
      </c>
      <c r="K62" s="23">
        <v>80</v>
      </c>
      <c r="L62" s="5"/>
      <c r="M62" t="s">
        <v>58</v>
      </c>
      <c r="N62" s="18"/>
      <c r="O62" s="23"/>
      <c r="P62" s="18"/>
      <c r="Q62" s="23"/>
    </row>
    <row r="63" spans="1:17" ht="12.75">
      <c r="A63" t="s">
        <v>59</v>
      </c>
      <c r="B63" s="24">
        <v>20</v>
      </c>
      <c r="C63" s="19">
        <v>20</v>
      </c>
      <c r="D63" s="24">
        <v>10</v>
      </c>
      <c r="E63" s="19">
        <v>0</v>
      </c>
      <c r="G63" t="s">
        <v>59</v>
      </c>
      <c r="H63" s="24">
        <v>15</v>
      </c>
      <c r="I63" s="19">
        <v>70</v>
      </c>
      <c r="J63" s="24">
        <v>110</v>
      </c>
      <c r="K63" s="19">
        <v>25</v>
      </c>
      <c r="L63" s="5"/>
      <c r="M63" t="s">
        <v>59</v>
      </c>
      <c r="N63" s="24"/>
      <c r="O63" s="19"/>
      <c r="P63" s="24"/>
      <c r="Q63" s="19"/>
    </row>
    <row r="64" spans="1:17" ht="12.75">
      <c r="A64" s="6" t="s">
        <v>60</v>
      </c>
      <c r="B64" s="25">
        <f>AVERAGE(B61:B63)</f>
        <v>20</v>
      </c>
      <c r="C64" s="25">
        <f>AVERAGE(C61:C63)</f>
        <v>16.666666666666668</v>
      </c>
      <c r="D64" s="25">
        <f>AVERAGE(D61:D63)</f>
        <v>10</v>
      </c>
      <c r="E64" s="25">
        <f>AVERAGE(E61:E63)</f>
        <v>0</v>
      </c>
      <c r="G64" s="6" t="s">
        <v>60</v>
      </c>
      <c r="H64" s="25">
        <f>AVERAGE(H61:H63)</f>
        <v>41.666666666666664</v>
      </c>
      <c r="I64" s="25">
        <f>AVERAGE(I61:I63)</f>
        <v>70</v>
      </c>
      <c r="J64" s="25">
        <f>AVERAGE(J61:J63)</f>
        <v>123.33333333333333</v>
      </c>
      <c r="K64" s="25">
        <f>AVERAGE(K61:K63)</f>
        <v>58.333333333333336</v>
      </c>
      <c r="L64" s="5"/>
      <c r="M64" s="6" t="s">
        <v>60</v>
      </c>
      <c r="N64" s="25" t="e">
        <f>AVERAGE(N61:N63)</f>
        <v>#DIV/0!</v>
      </c>
      <c r="O64" s="25" t="e">
        <f>AVERAGE(O61:O63)</f>
        <v>#DIV/0!</v>
      </c>
      <c r="P64" s="25" t="e">
        <f>AVERAGE(P61:P63)</f>
        <v>#DIV/0!</v>
      </c>
      <c r="Q64" s="25" t="e">
        <f>AVERAGE(Q61:Q63)</f>
        <v>#DIV/0!</v>
      </c>
    </row>
    <row r="65" spans="1:17" ht="12.75">
      <c r="A65" s="39" t="s">
        <v>61</v>
      </c>
      <c r="B65" s="27"/>
      <c r="C65" s="28"/>
      <c r="D65" s="29"/>
      <c r="E65" s="28"/>
      <c r="G65" s="39" t="s">
        <v>61</v>
      </c>
      <c r="H65" s="27"/>
      <c r="I65" s="28"/>
      <c r="J65" s="29"/>
      <c r="K65" s="28"/>
      <c r="L65" s="5"/>
      <c r="M65" s="39" t="s">
        <v>61</v>
      </c>
      <c r="N65" s="27"/>
      <c r="O65" s="28"/>
      <c r="P65" s="29"/>
      <c r="Q65" s="28"/>
    </row>
    <row r="66" spans="1:17" ht="12.75">
      <c r="A66" s="31"/>
      <c r="B66" s="32"/>
      <c r="C66" s="33"/>
      <c r="D66" s="32"/>
      <c r="E66" s="33"/>
      <c r="F66" s="4"/>
      <c r="G66" s="31"/>
      <c r="H66" s="32"/>
      <c r="I66" s="33"/>
      <c r="J66" s="32"/>
      <c r="K66" s="33"/>
      <c r="L66" s="5"/>
      <c r="M66" s="31"/>
      <c r="N66" s="32"/>
      <c r="O66" s="33"/>
      <c r="P66" s="32"/>
      <c r="Q66" s="33"/>
    </row>
    <row r="67" spans="1:17" ht="12.75">
      <c r="A67" s="6" t="s">
        <v>22</v>
      </c>
      <c r="B67" s="7">
        <v>31</v>
      </c>
      <c r="C67" s="6"/>
      <c r="D67" s="8"/>
      <c r="E67" s="6"/>
      <c r="G67" s="6" t="s">
        <v>79</v>
      </c>
      <c r="H67" s="7">
        <v>3</v>
      </c>
      <c r="I67" s="6"/>
      <c r="J67" s="8"/>
      <c r="K67" s="6"/>
      <c r="L67" s="5"/>
      <c r="M67" s="6"/>
      <c r="N67" s="7"/>
      <c r="O67" s="6"/>
      <c r="P67" s="8"/>
      <c r="Q67" s="6"/>
    </row>
    <row r="68" spans="1:17" ht="12.75">
      <c r="A68" s="11"/>
      <c r="B68" s="12" t="s">
        <v>51</v>
      </c>
      <c r="C68" s="13" t="s">
        <v>52</v>
      </c>
      <c r="D68" s="12" t="s">
        <v>53</v>
      </c>
      <c r="E68" s="13" t="s">
        <v>54</v>
      </c>
      <c r="G68" s="11"/>
      <c r="H68" s="12" t="s">
        <v>51</v>
      </c>
      <c r="I68" s="13" t="s">
        <v>52</v>
      </c>
      <c r="J68" s="12" t="s">
        <v>53</v>
      </c>
      <c r="K68" s="13" t="s">
        <v>54</v>
      </c>
      <c r="L68" s="5"/>
      <c r="M68" s="11"/>
      <c r="N68" s="12" t="s">
        <v>51</v>
      </c>
      <c r="O68" s="13" t="s">
        <v>52</v>
      </c>
      <c r="P68" s="12" t="s">
        <v>53</v>
      </c>
      <c r="Q68" s="13" t="s">
        <v>54</v>
      </c>
    </row>
    <row r="69" spans="1:17" ht="12.75">
      <c r="A69" t="s">
        <v>57</v>
      </c>
      <c r="B69" s="18">
        <v>0</v>
      </c>
      <c r="C69" s="19">
        <v>0</v>
      </c>
      <c r="D69" s="18">
        <v>0</v>
      </c>
      <c r="E69" s="19">
        <v>0</v>
      </c>
      <c r="G69" t="s">
        <v>57</v>
      </c>
      <c r="H69" s="18">
        <v>0</v>
      </c>
      <c r="I69" s="19">
        <v>0</v>
      </c>
      <c r="J69" s="18">
        <v>0</v>
      </c>
      <c r="K69" s="19">
        <v>0</v>
      </c>
      <c r="L69" s="5"/>
      <c r="M69" t="s">
        <v>57</v>
      </c>
      <c r="N69" s="18"/>
      <c r="O69" s="19"/>
      <c r="P69" s="18"/>
      <c r="Q69" s="19"/>
    </row>
    <row r="70" spans="1:17" ht="12.75">
      <c r="A70" t="s">
        <v>58</v>
      </c>
      <c r="B70" s="18">
        <v>0</v>
      </c>
      <c r="C70" s="23">
        <v>0</v>
      </c>
      <c r="D70" s="18">
        <v>0</v>
      </c>
      <c r="E70" s="23">
        <v>0</v>
      </c>
      <c r="G70" t="s">
        <v>58</v>
      </c>
      <c r="H70" s="18">
        <v>0</v>
      </c>
      <c r="I70" s="23">
        <v>0</v>
      </c>
      <c r="J70" s="18">
        <v>0</v>
      </c>
      <c r="K70" s="23">
        <v>70</v>
      </c>
      <c r="L70" s="5"/>
      <c r="M70" t="s">
        <v>58</v>
      </c>
      <c r="N70" s="18"/>
      <c r="O70" s="23"/>
      <c r="P70" s="18"/>
      <c r="Q70" s="23"/>
    </row>
    <row r="71" spans="1:17" ht="12.75">
      <c r="A71" t="s">
        <v>59</v>
      </c>
      <c r="B71" s="24">
        <v>0</v>
      </c>
      <c r="C71" s="19">
        <v>0</v>
      </c>
      <c r="D71" s="24">
        <v>0</v>
      </c>
      <c r="E71" s="19">
        <v>0</v>
      </c>
      <c r="G71" t="s">
        <v>59</v>
      </c>
      <c r="H71" s="24">
        <v>0</v>
      </c>
      <c r="I71" s="19">
        <v>0</v>
      </c>
      <c r="J71" s="24">
        <v>0</v>
      </c>
      <c r="K71" s="19">
        <v>70</v>
      </c>
      <c r="L71" s="5"/>
      <c r="M71" t="s">
        <v>59</v>
      </c>
      <c r="N71" s="24"/>
      <c r="O71" s="19"/>
      <c r="P71" s="24"/>
      <c r="Q71" s="19"/>
    </row>
    <row r="72" spans="1:17" ht="12.75">
      <c r="A72" s="6" t="s">
        <v>60</v>
      </c>
      <c r="B72" s="25">
        <f>AVERAGE(B69:B71)</f>
        <v>0</v>
      </c>
      <c r="C72" s="25">
        <f>AVERAGE(C69:C71)</f>
        <v>0</v>
      </c>
      <c r="D72" s="25">
        <f>AVERAGE(D69:D71)</f>
        <v>0</v>
      </c>
      <c r="E72" s="25">
        <f>AVERAGE(E69:E71)</f>
        <v>0</v>
      </c>
      <c r="G72" s="6" t="s">
        <v>60</v>
      </c>
      <c r="H72" s="25">
        <f>AVERAGE(H69:H71)</f>
        <v>0</v>
      </c>
      <c r="I72" s="25">
        <f>AVERAGE(I69:I71)</f>
        <v>0</v>
      </c>
      <c r="J72" s="25">
        <f>AVERAGE(J69:J71)</f>
        <v>0</v>
      </c>
      <c r="K72" s="25">
        <f>AVERAGE(K69:K71)</f>
        <v>46.666666666666664</v>
      </c>
      <c r="L72" s="5"/>
      <c r="M72" s="6" t="s">
        <v>60</v>
      </c>
      <c r="N72" s="25" t="e">
        <f>AVERAGE(N69:N71)</f>
        <v>#DIV/0!</v>
      </c>
      <c r="O72" s="25" t="e">
        <f>AVERAGE(O69:O71)</f>
        <v>#DIV/0!</v>
      </c>
      <c r="P72" s="25" t="e">
        <f>AVERAGE(P69:P71)</f>
        <v>#DIV/0!</v>
      </c>
      <c r="Q72" s="25" t="e">
        <f>AVERAGE(Q69:Q71)</f>
        <v>#DIV/0!</v>
      </c>
    </row>
    <row r="73" spans="1:17" ht="12.75">
      <c r="A73" s="39" t="s">
        <v>61</v>
      </c>
      <c r="B73" s="27"/>
      <c r="C73" s="28"/>
      <c r="D73" s="29"/>
      <c r="E73" s="28"/>
      <c r="G73" s="39" t="s">
        <v>61</v>
      </c>
      <c r="H73" s="27"/>
      <c r="I73" s="28"/>
      <c r="J73" s="29"/>
      <c r="K73" s="28"/>
      <c r="L73" s="5"/>
      <c r="M73" s="39" t="s">
        <v>61</v>
      </c>
      <c r="N73" s="27"/>
      <c r="O73" s="28"/>
      <c r="P73" s="29"/>
      <c r="Q73" s="28"/>
    </row>
    <row r="74" spans="1:17" ht="12.75">
      <c r="A74" s="31"/>
      <c r="B74" s="32"/>
      <c r="C74" s="33"/>
      <c r="D74" s="32"/>
      <c r="E74" s="33"/>
      <c r="F74" s="4"/>
      <c r="G74" s="31"/>
      <c r="H74" s="32"/>
      <c r="I74" s="33"/>
      <c r="J74" s="32"/>
      <c r="K74" s="33"/>
      <c r="L74" s="5"/>
      <c r="M74" s="31"/>
      <c r="N74" s="32"/>
      <c r="O74" s="33"/>
      <c r="P74" s="32"/>
      <c r="Q74" s="33"/>
    </row>
    <row r="75" spans="1:17" ht="12.75">
      <c r="A75" s="6"/>
      <c r="B75" s="7"/>
      <c r="C75" s="6"/>
      <c r="D75" s="8"/>
      <c r="E75" s="6"/>
      <c r="G75" s="6"/>
      <c r="H75" s="7"/>
      <c r="I75" s="6"/>
      <c r="J75" s="8"/>
      <c r="K75" s="6"/>
      <c r="L75" s="5"/>
      <c r="M75" s="6"/>
      <c r="N75" s="7"/>
      <c r="O75" s="6"/>
      <c r="P75" s="8"/>
      <c r="Q75" s="6"/>
    </row>
    <row r="76" spans="1:17" ht="12.75">
      <c r="A76" s="11"/>
      <c r="B76" s="12" t="s">
        <v>51</v>
      </c>
      <c r="C76" s="13" t="s">
        <v>52</v>
      </c>
      <c r="D76" s="12" t="s">
        <v>53</v>
      </c>
      <c r="E76" s="13" t="s">
        <v>54</v>
      </c>
      <c r="G76" s="11"/>
      <c r="H76" s="12" t="s">
        <v>51</v>
      </c>
      <c r="I76" s="13" t="s">
        <v>52</v>
      </c>
      <c r="J76" s="12" t="s">
        <v>53</v>
      </c>
      <c r="K76" s="13" t="s">
        <v>54</v>
      </c>
      <c r="L76" s="5"/>
      <c r="M76" s="11"/>
      <c r="N76" s="12" t="s">
        <v>51</v>
      </c>
      <c r="O76" s="13" t="s">
        <v>52</v>
      </c>
      <c r="P76" s="12" t="s">
        <v>53</v>
      </c>
      <c r="Q76" s="13" t="s">
        <v>54</v>
      </c>
    </row>
    <row r="77" spans="1:17" ht="12.75">
      <c r="A77" t="s">
        <v>57</v>
      </c>
      <c r="B77" s="18">
        <v>0</v>
      </c>
      <c r="C77" s="19">
        <v>0</v>
      </c>
      <c r="D77" s="18">
        <v>0</v>
      </c>
      <c r="E77" s="19">
        <v>0</v>
      </c>
      <c r="G77" t="s">
        <v>57</v>
      </c>
      <c r="H77" s="18"/>
      <c r="I77" s="19"/>
      <c r="J77" s="18"/>
      <c r="K77" s="19"/>
      <c r="L77" s="5"/>
      <c r="M77" t="s">
        <v>57</v>
      </c>
      <c r="N77" s="18"/>
      <c r="O77" s="19"/>
      <c r="P77" s="18"/>
      <c r="Q77" s="19"/>
    </row>
    <row r="78" spans="1:17" ht="12.75">
      <c r="A78" t="s">
        <v>58</v>
      </c>
      <c r="B78" s="18">
        <v>0</v>
      </c>
      <c r="C78" s="23">
        <v>0</v>
      </c>
      <c r="D78" s="18">
        <v>0</v>
      </c>
      <c r="E78" s="23">
        <v>0</v>
      </c>
      <c r="G78" t="s">
        <v>58</v>
      </c>
      <c r="H78" s="18"/>
      <c r="I78" s="23"/>
      <c r="J78" s="18"/>
      <c r="K78" s="23"/>
      <c r="L78" s="5"/>
      <c r="M78" t="s">
        <v>58</v>
      </c>
      <c r="N78" s="18"/>
      <c r="O78" s="23"/>
      <c r="P78" s="18"/>
      <c r="Q78" s="23"/>
    </row>
    <row r="79" spans="1:17" ht="12.75">
      <c r="A79" t="s">
        <v>59</v>
      </c>
      <c r="B79" s="24">
        <v>0</v>
      </c>
      <c r="C79" s="19">
        <v>0</v>
      </c>
      <c r="D79" s="24">
        <v>0</v>
      </c>
      <c r="E79" s="19">
        <v>0</v>
      </c>
      <c r="G79" t="s">
        <v>59</v>
      </c>
      <c r="H79" s="24"/>
      <c r="I79" s="19"/>
      <c r="J79" s="24"/>
      <c r="K79" s="19"/>
      <c r="L79" s="5"/>
      <c r="M79" t="s">
        <v>59</v>
      </c>
      <c r="N79" s="24"/>
      <c r="O79" s="19"/>
      <c r="P79" s="24"/>
      <c r="Q79" s="19"/>
    </row>
    <row r="80" spans="1:17" ht="12.75">
      <c r="A80" s="6" t="s">
        <v>60</v>
      </c>
      <c r="B80" s="25">
        <f>AVERAGE(B77:B79)</f>
        <v>0</v>
      </c>
      <c r="C80" s="25">
        <f>AVERAGE(C77:C79)</f>
        <v>0</v>
      </c>
      <c r="D80" s="25">
        <f>AVERAGE(D77:D79)</f>
        <v>0</v>
      </c>
      <c r="E80" s="25">
        <f>AVERAGE(E77:E79)</f>
        <v>0</v>
      </c>
      <c r="G80" s="6" t="s">
        <v>60</v>
      </c>
      <c r="H80" s="25" t="e">
        <f>AVERAGE(H77:H79)</f>
        <v>#DIV/0!</v>
      </c>
      <c r="I80" s="25" t="e">
        <f>AVERAGE(I77:I79)</f>
        <v>#DIV/0!</v>
      </c>
      <c r="J80" s="25" t="e">
        <f>AVERAGE(J77:J79)</f>
        <v>#DIV/0!</v>
      </c>
      <c r="K80" s="25" t="e">
        <f>AVERAGE(K77:K79)</f>
        <v>#DIV/0!</v>
      </c>
      <c r="L80" s="5"/>
      <c r="M80" s="6" t="s">
        <v>60</v>
      </c>
      <c r="N80" s="25" t="e">
        <f>AVERAGE(N77:N79)</f>
        <v>#DIV/0!</v>
      </c>
      <c r="O80" s="25" t="e">
        <f>AVERAGE(O77:O79)</f>
        <v>#DIV/0!</v>
      </c>
      <c r="P80" s="25" t="e">
        <f>AVERAGE(P77:P79)</f>
        <v>#DIV/0!</v>
      </c>
      <c r="Q80" s="25" t="e">
        <f>AVERAGE(Q77:Q79)</f>
        <v>#DIV/0!</v>
      </c>
    </row>
    <row r="81" spans="1:17" ht="12.75">
      <c r="A81" s="39" t="s">
        <v>61</v>
      </c>
      <c r="B81" s="27"/>
      <c r="C81" s="28"/>
      <c r="D81" s="29"/>
      <c r="E81" s="28"/>
      <c r="G81" s="39" t="s">
        <v>61</v>
      </c>
      <c r="H81" s="27"/>
      <c r="I81" s="28"/>
      <c r="J81" s="29"/>
      <c r="K81" s="28"/>
      <c r="L81" s="5"/>
      <c r="M81" s="39" t="s">
        <v>61</v>
      </c>
      <c r="N81" s="27"/>
      <c r="O81" s="28"/>
      <c r="P81" s="29"/>
      <c r="Q81" s="28"/>
    </row>
  </sheetData>
  <sheetProtection selectLockedCells="1" selectUnlockedCells="1"/>
  <printOptions/>
  <pageMargins left="0.39375" right="0.39375" top="0.63125" bottom="0.63125" header="0.39375" footer="0.39375"/>
  <pageSetup horizontalDpi="300" verticalDpi="300" orientation="landscape" paperSize="9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1">
      <selection activeCell="M36" sqref="M36"/>
    </sheetView>
  </sheetViews>
  <sheetFormatPr defaultColWidth="11.57421875" defaultRowHeight="12.75"/>
  <cols>
    <col min="1" max="1" width="5.7109375" style="0" customWidth="1"/>
    <col min="2" max="11" width="11.57421875" style="0" customWidth="1"/>
    <col min="12" max="12" width="22.421875" style="0" customWidth="1"/>
    <col min="13" max="14" width="11.57421875" style="0" customWidth="1"/>
    <col min="15" max="15" width="24.8515625" style="0" customWidth="1"/>
  </cols>
  <sheetData>
    <row r="1" spans="3:14" ht="15.75">
      <c r="C1" s="70" t="s">
        <v>68</v>
      </c>
      <c r="K1" s="71"/>
      <c r="L1" s="71" t="s">
        <v>68</v>
      </c>
      <c r="N1" s="71" t="s">
        <v>80</v>
      </c>
    </row>
    <row r="2" spans="2:16" ht="15.75">
      <c r="B2" s="70" t="s">
        <v>0</v>
      </c>
      <c r="K2" s="71"/>
      <c r="L2" s="72" t="s">
        <v>1</v>
      </c>
      <c r="M2" s="71" t="s">
        <v>4</v>
      </c>
      <c r="N2" s="71"/>
      <c r="O2" s="71"/>
      <c r="P2" s="71"/>
    </row>
    <row r="4" spans="3:16" ht="12.75">
      <c r="C4" s="70" t="s">
        <v>81</v>
      </c>
      <c r="D4" s="45" t="s">
        <v>4</v>
      </c>
      <c r="H4" s="70" t="s">
        <v>1</v>
      </c>
      <c r="I4" t="s">
        <v>4</v>
      </c>
      <c r="K4" s="73">
        <v>1</v>
      </c>
      <c r="L4" s="1"/>
      <c r="M4" s="74"/>
      <c r="N4" s="75"/>
      <c r="O4" s="20"/>
      <c r="P4" s="43"/>
    </row>
    <row r="5" spans="1:16" ht="12.75">
      <c r="A5" s="1">
        <v>1</v>
      </c>
      <c r="B5" s="1" t="s">
        <v>18</v>
      </c>
      <c r="C5" s="1"/>
      <c r="D5" s="1">
        <v>70</v>
      </c>
      <c r="G5" s="45">
        <v>1</v>
      </c>
      <c r="K5" s="73">
        <v>2</v>
      </c>
      <c r="L5" s="1"/>
      <c r="M5" s="74"/>
      <c r="N5" s="75"/>
      <c r="O5" s="20"/>
      <c r="P5" s="43"/>
    </row>
    <row r="6" spans="1:16" ht="12.75">
      <c r="A6" s="1">
        <v>2</v>
      </c>
      <c r="B6" s="1" t="s">
        <v>12</v>
      </c>
      <c r="C6" s="1"/>
      <c r="D6" s="1">
        <v>68</v>
      </c>
      <c r="G6" s="45">
        <v>2</v>
      </c>
      <c r="K6" s="73">
        <v>3</v>
      </c>
      <c r="L6" s="1"/>
      <c r="M6" s="74"/>
      <c r="N6" s="75"/>
      <c r="O6" s="20"/>
      <c r="P6" s="43"/>
    </row>
    <row r="7" spans="1:16" ht="12.75">
      <c r="A7" s="1">
        <v>3</v>
      </c>
      <c r="B7" s="1" t="s">
        <v>10</v>
      </c>
      <c r="C7" s="1"/>
      <c r="D7" s="1">
        <v>65</v>
      </c>
      <c r="G7" s="45">
        <v>3</v>
      </c>
      <c r="K7" s="73">
        <v>4</v>
      </c>
      <c r="L7" s="1"/>
      <c r="M7" s="74"/>
      <c r="N7" s="75"/>
      <c r="O7" s="20"/>
      <c r="P7" s="43"/>
    </row>
    <row r="8" spans="1:16" ht="12.75">
      <c r="A8" s="1">
        <v>4</v>
      </c>
      <c r="B8" s="1" t="s">
        <v>20</v>
      </c>
      <c r="C8" s="1"/>
      <c r="D8" s="1">
        <v>79</v>
      </c>
      <c r="G8" s="45">
        <v>4</v>
      </c>
      <c r="K8" s="73">
        <v>5</v>
      </c>
      <c r="L8" s="1"/>
      <c r="M8" s="74"/>
      <c r="N8" s="75"/>
      <c r="O8" s="20"/>
      <c r="P8" s="43"/>
    </row>
    <row r="9" spans="1:15" ht="12.75">
      <c r="A9" s="1">
        <v>5</v>
      </c>
      <c r="B9" s="1" t="s">
        <v>16</v>
      </c>
      <c r="C9" s="1"/>
      <c r="D9" s="1">
        <v>29</v>
      </c>
      <c r="G9" s="45">
        <v>5</v>
      </c>
      <c r="K9" s="73">
        <v>6</v>
      </c>
      <c r="L9" s="1"/>
      <c r="M9" s="74"/>
      <c r="N9" s="75"/>
      <c r="O9" s="20"/>
    </row>
    <row r="10" spans="6:15" ht="12.75">
      <c r="F10" t="s">
        <v>82</v>
      </c>
      <c r="K10" s="73">
        <v>7</v>
      </c>
      <c r="L10" s="1"/>
      <c r="M10" s="74"/>
      <c r="N10" s="75"/>
      <c r="O10" s="20"/>
    </row>
    <row r="11" spans="2:13" ht="12.75">
      <c r="B11" s="1"/>
      <c r="C11" s="1"/>
      <c r="D11" s="1" t="s">
        <v>51</v>
      </c>
      <c r="E11" s="1" t="s">
        <v>52</v>
      </c>
      <c r="F11" s="1" t="s">
        <v>53</v>
      </c>
      <c r="G11" s="1" t="s">
        <v>54</v>
      </c>
      <c r="H11" s="1" t="s">
        <v>83</v>
      </c>
      <c r="I11" s="1"/>
      <c r="K11" s="73">
        <v>8</v>
      </c>
      <c r="L11" s="1"/>
      <c r="M11" s="74"/>
    </row>
    <row r="12" spans="2:9" ht="12.75">
      <c r="B12" s="1" t="s">
        <v>84</v>
      </c>
      <c r="C12" s="1"/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/>
    </row>
    <row r="13" spans="2:9" ht="12.75">
      <c r="B13" s="1" t="s">
        <v>8</v>
      </c>
      <c r="C13" s="1"/>
      <c r="D13" s="1">
        <v>0</v>
      </c>
      <c r="E13" s="1">
        <v>0</v>
      </c>
      <c r="F13" s="1">
        <v>0</v>
      </c>
      <c r="G13" s="1">
        <v>5</v>
      </c>
      <c r="H13" s="1">
        <v>5</v>
      </c>
      <c r="I13" s="1"/>
    </row>
    <row r="14" spans="2:14" ht="15.75">
      <c r="B14" s="1" t="s">
        <v>10</v>
      </c>
      <c r="C14" s="1"/>
      <c r="D14" s="1">
        <v>30</v>
      </c>
      <c r="E14" s="1">
        <v>0</v>
      </c>
      <c r="F14" s="1">
        <v>10</v>
      </c>
      <c r="G14" s="1">
        <v>10</v>
      </c>
      <c r="H14" s="1">
        <v>36.6</v>
      </c>
      <c r="I14" s="1"/>
      <c r="K14" s="71" t="s">
        <v>68</v>
      </c>
      <c r="L14" s="71" t="s">
        <v>85</v>
      </c>
      <c r="M14" s="71" t="s">
        <v>4</v>
      </c>
      <c r="N14" s="71" t="s">
        <v>80</v>
      </c>
    </row>
    <row r="15" spans="2:9" ht="12.75">
      <c r="B15" s="1" t="s">
        <v>12</v>
      </c>
      <c r="C15" s="1"/>
      <c r="D15" s="1">
        <v>10</v>
      </c>
      <c r="E15" s="1">
        <v>0</v>
      </c>
      <c r="F15" s="1">
        <v>15</v>
      </c>
      <c r="G15" s="1">
        <v>10</v>
      </c>
      <c r="H15" s="1">
        <v>25</v>
      </c>
      <c r="I15" s="1"/>
    </row>
    <row r="16" spans="2:13" ht="12.75">
      <c r="B16" s="1" t="s">
        <v>16</v>
      </c>
      <c r="C16" s="1"/>
      <c r="D16" s="1">
        <v>35</v>
      </c>
      <c r="E16" s="1">
        <v>20</v>
      </c>
      <c r="F16" s="1">
        <v>0</v>
      </c>
      <c r="G16" s="1">
        <v>25</v>
      </c>
      <c r="H16" s="1">
        <v>60</v>
      </c>
      <c r="I16" s="1"/>
      <c r="K16" s="73">
        <v>1</v>
      </c>
      <c r="L16" s="1" t="s">
        <v>18</v>
      </c>
      <c r="M16" s="74">
        <v>70</v>
      </c>
    </row>
    <row r="17" spans="2:13" ht="12.75">
      <c r="B17" s="1" t="s">
        <v>18</v>
      </c>
      <c r="C17" s="1"/>
      <c r="D17" s="1">
        <v>10</v>
      </c>
      <c r="E17" s="1">
        <v>0</v>
      </c>
      <c r="F17" s="1">
        <v>10</v>
      </c>
      <c r="G17" s="1">
        <v>0</v>
      </c>
      <c r="H17" s="1">
        <v>20</v>
      </c>
      <c r="I17" s="1"/>
      <c r="K17" s="73">
        <v>2</v>
      </c>
      <c r="L17" s="1" t="s">
        <v>12</v>
      </c>
      <c r="M17" s="74">
        <v>68</v>
      </c>
    </row>
    <row r="18" spans="2:13" ht="12.75">
      <c r="B18" s="1" t="s">
        <v>20</v>
      </c>
      <c r="C18" s="1"/>
      <c r="D18" s="1">
        <v>20</v>
      </c>
      <c r="E18" s="1">
        <v>16.6</v>
      </c>
      <c r="F18" s="1">
        <v>10</v>
      </c>
      <c r="G18" s="1">
        <v>0</v>
      </c>
      <c r="H18" s="1">
        <v>36.6</v>
      </c>
      <c r="I18" s="1"/>
      <c r="K18" s="73">
        <v>3</v>
      </c>
      <c r="L18" s="1" t="s">
        <v>10</v>
      </c>
      <c r="M18" s="74">
        <v>65</v>
      </c>
    </row>
    <row r="19" spans="2:13" ht="12.75">
      <c r="B19" s="1" t="s">
        <v>22</v>
      </c>
      <c r="C19" s="1"/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/>
      <c r="K19" s="73">
        <v>4</v>
      </c>
      <c r="L19" s="1" t="s">
        <v>20</v>
      </c>
      <c r="M19" s="74">
        <v>79</v>
      </c>
    </row>
    <row r="20" spans="11:13" ht="12.75">
      <c r="K20" s="73">
        <v>5</v>
      </c>
      <c r="L20" s="1" t="s">
        <v>16</v>
      </c>
      <c r="M20" s="74">
        <v>29</v>
      </c>
    </row>
    <row r="21" spans="1:6" ht="12.75">
      <c r="A21" t="s">
        <v>50</v>
      </c>
      <c r="F21" s="70" t="s">
        <v>82</v>
      </c>
    </row>
    <row r="22" spans="1:9" ht="12.75">
      <c r="A22" s="1"/>
      <c r="B22" s="1"/>
      <c r="C22" s="1"/>
      <c r="D22" s="1" t="s">
        <v>51</v>
      </c>
      <c r="E22" s="1" t="s">
        <v>52</v>
      </c>
      <c r="F22" s="1" t="s">
        <v>53</v>
      </c>
      <c r="G22" s="1" t="s">
        <v>54</v>
      </c>
      <c r="H22" s="1" t="s">
        <v>83</v>
      </c>
      <c r="I22" s="1"/>
    </row>
    <row r="23" spans="1:12" ht="15.75">
      <c r="A23" s="2">
        <v>1</v>
      </c>
      <c r="B23" s="76" t="s">
        <v>16</v>
      </c>
      <c r="C23" s="1"/>
      <c r="D23" s="1">
        <v>35</v>
      </c>
      <c r="E23" s="1">
        <v>20</v>
      </c>
      <c r="F23" s="1">
        <v>0</v>
      </c>
      <c r="G23" s="1">
        <v>25</v>
      </c>
      <c r="H23" s="1">
        <v>60</v>
      </c>
      <c r="I23" s="1"/>
      <c r="L23" s="71" t="s">
        <v>86</v>
      </c>
    </row>
    <row r="24" spans="1:13" ht="12.75">
      <c r="A24" s="2">
        <v>2</v>
      </c>
      <c r="B24" s="76" t="s">
        <v>20</v>
      </c>
      <c r="C24" s="1"/>
      <c r="D24" s="1">
        <v>20</v>
      </c>
      <c r="E24" s="1">
        <v>16.6</v>
      </c>
      <c r="F24" s="1">
        <v>10</v>
      </c>
      <c r="G24" s="1">
        <v>0</v>
      </c>
      <c r="H24" s="1">
        <v>36.6</v>
      </c>
      <c r="I24" s="1"/>
      <c r="L24" t="s">
        <v>3</v>
      </c>
      <c r="M24" t="s">
        <v>4</v>
      </c>
    </row>
    <row r="25" spans="1:13" ht="12.75">
      <c r="A25" s="2">
        <v>3</v>
      </c>
      <c r="B25" s="76" t="s">
        <v>10</v>
      </c>
      <c r="C25" s="1"/>
      <c r="D25" s="1">
        <v>30</v>
      </c>
      <c r="E25" s="1">
        <v>0</v>
      </c>
      <c r="F25" s="1">
        <v>10</v>
      </c>
      <c r="G25" s="1">
        <v>10</v>
      </c>
      <c r="H25" s="1">
        <v>36.6</v>
      </c>
      <c r="I25" s="1"/>
      <c r="K25" s="1">
        <v>1</v>
      </c>
      <c r="L25" s="1" t="s">
        <v>35</v>
      </c>
      <c r="M25" s="1">
        <v>43</v>
      </c>
    </row>
    <row r="26" spans="1:13" ht="12.75">
      <c r="A26" s="2">
        <v>4</v>
      </c>
      <c r="B26" s="76" t="s">
        <v>12</v>
      </c>
      <c r="C26" s="1"/>
      <c r="D26" s="1">
        <v>10</v>
      </c>
      <c r="E26" s="1">
        <v>0</v>
      </c>
      <c r="F26" s="1">
        <v>15</v>
      </c>
      <c r="G26" s="1">
        <v>10</v>
      </c>
      <c r="H26" s="1">
        <v>25</v>
      </c>
      <c r="I26" s="1"/>
      <c r="K26" s="1">
        <v>2</v>
      </c>
      <c r="L26" s="1" t="s">
        <v>32</v>
      </c>
      <c r="M26" s="1">
        <v>96</v>
      </c>
    </row>
    <row r="27" spans="1:13" ht="12.75">
      <c r="A27" s="2">
        <v>5</v>
      </c>
      <c r="B27" s="76" t="s">
        <v>18</v>
      </c>
      <c r="C27" s="1"/>
      <c r="D27" s="1">
        <v>10</v>
      </c>
      <c r="E27" s="1">
        <v>0</v>
      </c>
      <c r="F27" s="1">
        <v>10</v>
      </c>
      <c r="G27" s="1">
        <v>0</v>
      </c>
      <c r="H27" s="1">
        <v>20</v>
      </c>
      <c r="I27" s="1"/>
      <c r="K27" s="1">
        <v>3</v>
      </c>
      <c r="L27" s="1" t="s">
        <v>29</v>
      </c>
      <c r="M27" s="1">
        <v>57</v>
      </c>
    </row>
    <row r="28" spans="1:13" ht="12.75">
      <c r="A28" s="2">
        <v>6</v>
      </c>
      <c r="B28" s="1" t="s">
        <v>8</v>
      </c>
      <c r="C28" s="1"/>
      <c r="D28" s="1">
        <v>0</v>
      </c>
      <c r="E28" s="1">
        <v>0</v>
      </c>
      <c r="F28" s="1">
        <v>0</v>
      </c>
      <c r="G28" s="1">
        <v>5</v>
      </c>
      <c r="H28" s="1">
        <v>5</v>
      </c>
      <c r="I28" s="1"/>
      <c r="K28" s="1">
        <v>4</v>
      </c>
      <c r="L28" s="1" t="s">
        <v>39</v>
      </c>
      <c r="M28" s="1">
        <v>10</v>
      </c>
    </row>
    <row r="29" spans="1:13" ht="12.75">
      <c r="A29" s="2">
        <v>7</v>
      </c>
      <c r="B29" s="1" t="s">
        <v>6</v>
      </c>
      <c r="C29" s="1"/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/>
      <c r="K29" s="1">
        <v>5</v>
      </c>
      <c r="L29" s="1" t="s">
        <v>25</v>
      </c>
      <c r="M29" s="1">
        <v>8</v>
      </c>
    </row>
    <row r="30" spans="1:9" ht="12.75">
      <c r="A30" s="2">
        <v>8</v>
      </c>
      <c r="B30" s="1" t="s">
        <v>22</v>
      </c>
      <c r="C30" s="1"/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/>
    </row>
    <row r="31" spans="12:13" ht="12.75">
      <c r="L31" t="s">
        <v>14</v>
      </c>
      <c r="M31" t="s">
        <v>4</v>
      </c>
    </row>
    <row r="32" spans="11:13" ht="12.75">
      <c r="K32" s="1">
        <v>1</v>
      </c>
      <c r="L32" s="1" t="s">
        <v>40</v>
      </c>
      <c r="M32" s="1">
        <v>3</v>
      </c>
    </row>
    <row r="33" spans="11:13" ht="12.75">
      <c r="K33" s="1">
        <v>2</v>
      </c>
      <c r="L33" s="1" t="s">
        <v>34</v>
      </c>
      <c r="M33" s="1">
        <v>21</v>
      </c>
    </row>
    <row r="34" spans="11:13" ht="12.75">
      <c r="K34" s="1">
        <v>3</v>
      </c>
      <c r="L34" s="1" t="s">
        <v>7</v>
      </c>
      <c r="M34" s="1">
        <v>97</v>
      </c>
    </row>
    <row r="35" spans="11:13" ht="12.75">
      <c r="K35" s="1">
        <v>4</v>
      </c>
      <c r="L35" s="1" t="s">
        <v>5</v>
      </c>
      <c r="M35" s="1">
        <v>37</v>
      </c>
    </row>
    <row r="36" spans="11:13" ht="12.75">
      <c r="K36" s="1">
        <v>5</v>
      </c>
      <c r="L36" s="1" t="s">
        <v>9</v>
      </c>
      <c r="M36" s="1">
        <v>26</v>
      </c>
    </row>
  </sheetData>
  <sheetProtection selectLockedCells="1" selectUnlockedCells="1"/>
  <printOptions/>
  <pageMargins left="0.39375" right="0.39375" top="0.63125" bottom="0.63125" header="0.39375" footer="0.39375"/>
  <pageSetup horizontalDpi="300" verticalDpi="300" orientation="landscape" paperSize="9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6">
      <selection activeCell="A1" sqref="A1:L31"/>
    </sheetView>
  </sheetViews>
  <sheetFormatPr defaultColWidth="11.57421875" defaultRowHeight="12.75"/>
  <cols>
    <col min="1" max="1" width="21.140625" style="0" customWidth="1"/>
    <col min="2" max="2" width="15.00390625" style="0" customWidth="1"/>
    <col min="3" max="4" width="11.57421875" style="0" customWidth="1"/>
    <col min="5" max="5" width="15.00390625" style="0" customWidth="1"/>
    <col min="6" max="8" width="11.57421875" style="0" customWidth="1"/>
    <col min="9" max="9" width="15.421875" style="0" customWidth="1"/>
  </cols>
  <sheetData>
    <row r="1" spans="1:2" ht="12.75">
      <c r="A1" s="77"/>
      <c r="B1" s="77" t="s">
        <v>87</v>
      </c>
    </row>
    <row r="2" spans="1:2" ht="12.75">
      <c r="A2" s="78"/>
      <c r="B2" t="s">
        <v>0</v>
      </c>
    </row>
    <row r="3" spans="6:9" ht="12.75">
      <c r="F3" t="s">
        <v>88</v>
      </c>
      <c r="I3" t="s">
        <v>89</v>
      </c>
    </row>
    <row r="4" spans="2:12" ht="12.75">
      <c r="B4" s="45" t="s">
        <v>3</v>
      </c>
      <c r="F4" t="s">
        <v>3</v>
      </c>
      <c r="L4" t="s">
        <v>90</v>
      </c>
    </row>
    <row r="5" spans="1:12" ht="12.75">
      <c r="A5" s="1" t="s">
        <v>11</v>
      </c>
      <c r="B5" s="1"/>
      <c r="C5" s="1">
        <v>67</v>
      </c>
      <c r="E5" s="1" t="s">
        <v>32</v>
      </c>
      <c r="F5" s="1"/>
      <c r="G5" s="1">
        <v>96</v>
      </c>
      <c r="I5" s="1" t="s">
        <v>32</v>
      </c>
      <c r="J5" s="1"/>
      <c r="K5" s="1">
        <v>96</v>
      </c>
      <c r="L5">
        <v>3</v>
      </c>
    </row>
    <row r="6" spans="1:12" ht="12.75">
      <c r="A6" s="1" t="s">
        <v>33</v>
      </c>
      <c r="B6" s="1"/>
      <c r="C6" s="1">
        <v>77</v>
      </c>
      <c r="E6" s="1" t="s">
        <v>35</v>
      </c>
      <c r="F6" s="1"/>
      <c r="G6" s="1">
        <v>43</v>
      </c>
      <c r="I6" s="1" t="s">
        <v>35</v>
      </c>
      <c r="J6" s="1"/>
      <c r="K6" s="1">
        <v>43</v>
      </c>
      <c r="L6">
        <v>2</v>
      </c>
    </row>
    <row r="7" spans="1:12" ht="12.75">
      <c r="A7" s="1" t="s">
        <v>32</v>
      </c>
      <c r="B7" s="1"/>
      <c r="C7" s="1">
        <v>96</v>
      </c>
      <c r="E7" s="1" t="s">
        <v>41</v>
      </c>
      <c r="F7" s="1"/>
      <c r="G7" s="1">
        <v>39</v>
      </c>
      <c r="I7" s="1" t="s">
        <v>41</v>
      </c>
      <c r="J7" s="1"/>
      <c r="K7" s="1">
        <v>39</v>
      </c>
      <c r="L7">
        <v>4</v>
      </c>
    </row>
    <row r="8" spans="1:12" ht="12.75">
      <c r="A8" s="1" t="s">
        <v>26</v>
      </c>
      <c r="B8" s="1"/>
      <c r="C8" s="1">
        <v>54</v>
      </c>
      <c r="E8" s="1" t="s">
        <v>15</v>
      </c>
      <c r="F8" s="1"/>
      <c r="G8" s="1">
        <v>100</v>
      </c>
      <c r="I8" s="1" t="s">
        <v>15</v>
      </c>
      <c r="J8" s="1"/>
      <c r="K8" s="1">
        <v>100</v>
      </c>
      <c r="L8">
        <v>1</v>
      </c>
    </row>
    <row r="9" spans="5:7" ht="12.75">
      <c r="E9" s="20"/>
      <c r="F9" s="20"/>
      <c r="G9" s="20"/>
    </row>
    <row r="10" spans="2:7" ht="12.75">
      <c r="B10" s="45" t="s">
        <v>14</v>
      </c>
      <c r="E10" s="20"/>
      <c r="F10" s="20" t="s">
        <v>14</v>
      </c>
      <c r="G10" s="20"/>
    </row>
    <row r="11" spans="1:7" ht="12.75">
      <c r="A11" s="1" t="s">
        <v>13</v>
      </c>
      <c r="B11" s="1"/>
      <c r="C11" s="1">
        <v>66</v>
      </c>
      <c r="E11" s="1" t="s">
        <v>11</v>
      </c>
      <c r="F11" s="1"/>
      <c r="G11" s="1">
        <v>67</v>
      </c>
    </row>
    <row r="12" spans="1:7" ht="12.75">
      <c r="A12" s="1" t="s">
        <v>42</v>
      </c>
      <c r="B12" s="1"/>
      <c r="C12" s="1">
        <v>80</v>
      </c>
      <c r="E12" s="1" t="s">
        <v>42</v>
      </c>
      <c r="F12" s="1"/>
      <c r="G12" s="1">
        <v>80</v>
      </c>
    </row>
    <row r="13" spans="1:7" ht="12.75">
      <c r="A13" s="1" t="s">
        <v>35</v>
      </c>
      <c r="B13" s="1"/>
      <c r="C13" s="1">
        <v>43</v>
      </c>
      <c r="E13" s="1" t="s">
        <v>91</v>
      </c>
      <c r="F13" s="1"/>
      <c r="G13" s="1">
        <v>58</v>
      </c>
    </row>
    <row r="14" spans="1:7" ht="12.75">
      <c r="A14" t="s">
        <v>21</v>
      </c>
      <c r="C14">
        <v>40</v>
      </c>
      <c r="E14" s="1" t="s">
        <v>19</v>
      </c>
      <c r="F14" s="1"/>
      <c r="G14" s="1">
        <v>78</v>
      </c>
    </row>
    <row r="15" ht="12.75">
      <c r="B15" s="45" t="s">
        <v>24</v>
      </c>
    </row>
    <row r="16" spans="1:3" ht="12.75">
      <c r="A16" s="1" t="s">
        <v>17</v>
      </c>
      <c r="B16" s="1"/>
      <c r="C16" s="1">
        <v>98</v>
      </c>
    </row>
    <row r="17" spans="1:3" ht="12.75">
      <c r="A17" s="1" t="s">
        <v>41</v>
      </c>
      <c r="B17" s="1"/>
      <c r="C17" s="1">
        <v>39</v>
      </c>
    </row>
    <row r="18" spans="1:3" ht="12.75">
      <c r="A18" s="1" t="s">
        <v>29</v>
      </c>
      <c r="B18" s="1"/>
      <c r="C18" s="1">
        <v>57</v>
      </c>
    </row>
    <row r="19" spans="1:3" ht="12.75">
      <c r="A19" t="s">
        <v>91</v>
      </c>
      <c r="C19">
        <v>58</v>
      </c>
    </row>
    <row r="20" ht="12.75">
      <c r="B20" s="45" t="s">
        <v>31</v>
      </c>
    </row>
    <row r="21" spans="1:3" ht="12.75">
      <c r="A21" s="1" t="s">
        <v>19</v>
      </c>
      <c r="B21" s="1"/>
      <c r="C21" s="1">
        <v>78</v>
      </c>
    </row>
    <row r="22" spans="1:3" ht="12.75">
      <c r="A22" s="1" t="s">
        <v>28</v>
      </c>
      <c r="B22" s="1"/>
      <c r="C22" s="1">
        <v>55</v>
      </c>
    </row>
    <row r="23" spans="1:3" ht="12.75">
      <c r="A23" s="1" t="s">
        <v>43</v>
      </c>
      <c r="B23" s="1"/>
      <c r="C23" s="1">
        <v>56</v>
      </c>
    </row>
    <row r="24" spans="1:3" ht="12.75">
      <c r="A24" s="1" t="s">
        <v>15</v>
      </c>
      <c r="B24" s="1"/>
      <c r="C24" s="1">
        <v>100</v>
      </c>
    </row>
    <row r="26" spans="2:4" ht="12.75">
      <c r="B26" s="45" t="s">
        <v>37</v>
      </c>
      <c r="D26" t="s">
        <v>90</v>
      </c>
    </row>
    <row r="27" spans="1:4" ht="12.75">
      <c r="A27" s="1" t="s">
        <v>10</v>
      </c>
      <c r="B27" s="1"/>
      <c r="C27" s="1">
        <v>65</v>
      </c>
      <c r="D27">
        <v>3</v>
      </c>
    </row>
    <row r="28" spans="1:3" ht="12.75">
      <c r="A28" s="1"/>
      <c r="B28" s="1"/>
      <c r="C28" s="1"/>
    </row>
    <row r="29" spans="1:4" ht="12.75">
      <c r="A29" s="1" t="s">
        <v>6</v>
      </c>
      <c r="B29" s="1"/>
      <c r="C29" s="1">
        <v>95</v>
      </c>
      <c r="D29">
        <v>1</v>
      </c>
    </row>
    <row r="30" spans="1:4" ht="12.75">
      <c r="A30" s="1" t="s">
        <v>92</v>
      </c>
      <c r="B30" s="1"/>
      <c r="C30" s="1">
        <v>53</v>
      </c>
      <c r="D30">
        <v>4</v>
      </c>
    </row>
    <row r="31" spans="1:4" ht="12.75">
      <c r="A31" s="1" t="s">
        <v>8</v>
      </c>
      <c r="B31" s="1"/>
      <c r="C31" s="1">
        <v>69</v>
      </c>
      <c r="D31">
        <v>2</v>
      </c>
    </row>
  </sheetData>
  <sheetProtection selectLockedCells="1" selectUnlockedCells="1"/>
  <printOptions/>
  <pageMargins left="0.39375" right="0.39375" top="0.63125" bottom="0.63125" header="0.39375" footer="0.39375"/>
  <pageSetup horizontalDpi="300" verticalDpi="300" orientation="landscape" paperSize="9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G12" sqref="G12"/>
    </sheetView>
  </sheetViews>
  <sheetFormatPr defaultColWidth="11.57421875" defaultRowHeight="12.75"/>
  <cols>
    <col min="1" max="1" width="11.57421875" style="0" customWidth="1"/>
    <col min="2" max="2" width="20.8515625" style="0" customWidth="1"/>
  </cols>
  <sheetData>
    <row r="1" spans="1:7" ht="15.75">
      <c r="A1" s="5" t="s">
        <v>48</v>
      </c>
      <c r="B1" s="9" t="s">
        <v>67</v>
      </c>
      <c r="C1" t="s">
        <v>1</v>
      </c>
      <c r="G1" s="10" t="s">
        <v>50</v>
      </c>
    </row>
    <row r="2" spans="1:7" ht="12.75">
      <c r="A2" s="15" t="s">
        <v>4</v>
      </c>
      <c r="B2" s="15" t="s">
        <v>55</v>
      </c>
      <c r="C2" s="50">
        <v>1</v>
      </c>
      <c r="D2" s="50">
        <v>2</v>
      </c>
      <c r="E2" s="50"/>
      <c r="F2" s="50" t="s">
        <v>69</v>
      </c>
      <c r="G2" s="17"/>
    </row>
    <row r="3" spans="1:7" ht="12.75">
      <c r="A3" s="21">
        <v>43</v>
      </c>
      <c r="B3" s="21" t="s">
        <v>39</v>
      </c>
      <c r="C3" s="55">
        <v>386.6</v>
      </c>
      <c r="D3" s="55">
        <v>0</v>
      </c>
      <c r="E3" s="55"/>
      <c r="F3" s="55">
        <v>386.6</v>
      </c>
      <c r="G3" s="22">
        <v>1</v>
      </c>
    </row>
    <row r="4" spans="1:7" ht="12.75">
      <c r="A4" s="21">
        <v>96</v>
      </c>
      <c r="B4" s="21" t="s">
        <v>9</v>
      </c>
      <c r="C4" s="10">
        <v>385</v>
      </c>
      <c r="D4" s="10">
        <v>0</v>
      </c>
      <c r="E4" s="55"/>
      <c r="F4" s="55">
        <v>385</v>
      </c>
      <c r="G4" s="10">
        <v>2</v>
      </c>
    </row>
    <row r="5" spans="1:7" ht="12.75">
      <c r="A5" s="21">
        <v>57</v>
      </c>
      <c r="B5" s="79" t="s">
        <v>34</v>
      </c>
      <c r="C5" s="22">
        <v>60</v>
      </c>
      <c r="D5" s="22">
        <v>380</v>
      </c>
      <c r="E5" s="55"/>
      <c r="F5" s="55">
        <v>380</v>
      </c>
      <c r="G5" s="10">
        <v>3</v>
      </c>
    </row>
    <row r="6" spans="1:7" ht="12.75">
      <c r="A6" s="21">
        <v>10</v>
      </c>
      <c r="B6" s="21" t="s">
        <v>5</v>
      </c>
      <c r="C6" s="10">
        <v>70</v>
      </c>
      <c r="D6" s="10">
        <v>186.6</v>
      </c>
      <c r="E6" s="55"/>
      <c r="F6" s="55">
        <v>186.6</v>
      </c>
      <c r="G6" s="22">
        <v>4</v>
      </c>
    </row>
    <row r="7" spans="1:7" ht="12.75">
      <c r="A7" s="21">
        <v>8</v>
      </c>
      <c r="B7" s="21" t="s">
        <v>32</v>
      </c>
      <c r="C7" s="55">
        <v>90</v>
      </c>
      <c r="D7" s="55">
        <v>100</v>
      </c>
      <c r="E7" s="55"/>
      <c r="F7" s="55">
        <v>100</v>
      </c>
      <c r="G7" s="22">
        <v>5</v>
      </c>
    </row>
    <row r="8" spans="1:7" ht="12.75">
      <c r="A8" s="37">
        <v>3</v>
      </c>
      <c r="B8" s="37" t="s">
        <v>35</v>
      </c>
      <c r="C8" s="51">
        <v>30</v>
      </c>
      <c r="D8" s="51">
        <v>90</v>
      </c>
      <c r="E8" s="51"/>
      <c r="F8" s="51">
        <v>90</v>
      </c>
      <c r="G8" s="54">
        <v>6</v>
      </c>
    </row>
    <row r="9" spans="1:7" ht="12.75">
      <c r="A9" s="38">
        <v>21</v>
      </c>
      <c r="B9" s="37" t="s">
        <v>40</v>
      </c>
      <c r="C9" s="54">
        <v>0</v>
      </c>
      <c r="D9" s="54">
        <v>90</v>
      </c>
      <c r="E9" s="55"/>
      <c r="F9" s="51">
        <v>90</v>
      </c>
      <c r="G9" s="56">
        <v>7</v>
      </c>
    </row>
    <row r="10" spans="1:7" ht="12.75">
      <c r="A10" s="37">
        <v>97</v>
      </c>
      <c r="B10" s="35" t="s">
        <v>7</v>
      </c>
      <c r="C10" s="54">
        <v>90</v>
      </c>
      <c r="D10" s="54">
        <v>0</v>
      </c>
      <c r="E10" s="55"/>
      <c r="F10" s="51">
        <v>90</v>
      </c>
      <c r="G10" s="54">
        <v>8</v>
      </c>
    </row>
    <row r="11" spans="1:7" ht="12.75">
      <c r="A11" s="37">
        <v>37</v>
      </c>
      <c r="B11" s="37" t="s">
        <v>29</v>
      </c>
      <c r="C11" s="51">
        <v>0</v>
      </c>
      <c r="D11" s="51">
        <v>55</v>
      </c>
      <c r="E11" s="51"/>
      <c r="F11" s="51">
        <v>55</v>
      </c>
      <c r="G11" s="54">
        <v>9</v>
      </c>
    </row>
    <row r="12" spans="1:7" ht="12.75">
      <c r="A12" s="37">
        <v>26</v>
      </c>
      <c r="B12" s="37" t="s">
        <v>25</v>
      </c>
      <c r="C12" s="53">
        <v>0</v>
      </c>
      <c r="D12" s="53">
        <v>0</v>
      </c>
      <c r="E12" s="51"/>
      <c r="F12" s="51">
        <v>0</v>
      </c>
      <c r="G12" s="54">
        <v>10</v>
      </c>
    </row>
  </sheetData>
  <sheetProtection selectLockedCells="1" selectUnlockedCells="1"/>
  <printOptions/>
  <pageMargins left="0.39375" right="0.39375" top="0.63125" bottom="0.63125" header="0.39375" footer="0.39375"/>
  <pageSetup horizontalDpi="300" verticalDpi="300" orientation="landscape" paperSize="9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I18" sqref="I18"/>
    </sheetView>
  </sheetViews>
  <sheetFormatPr defaultColWidth="11.57421875" defaultRowHeight="12.75"/>
  <cols>
    <col min="1" max="1" width="11.57421875" style="0" customWidth="1"/>
    <col min="2" max="2" width="21.00390625" style="0" customWidth="1"/>
    <col min="3" max="3" width="15.7109375" style="0" customWidth="1"/>
  </cols>
  <sheetData>
    <row r="1" spans="1:3" ht="15.75">
      <c r="A1" s="71" t="s">
        <v>68</v>
      </c>
      <c r="C1" s="71" t="s">
        <v>93</v>
      </c>
    </row>
    <row r="3" ht="15.75">
      <c r="A3" s="71" t="s">
        <v>85</v>
      </c>
    </row>
    <row r="4" spans="1:3" ht="12.75">
      <c r="A4" s="76" t="s">
        <v>50</v>
      </c>
      <c r="B4" s="76" t="s">
        <v>55</v>
      </c>
      <c r="C4" s="76" t="s">
        <v>94</v>
      </c>
    </row>
    <row r="5" spans="1:3" ht="12.75">
      <c r="A5" s="2">
        <v>1</v>
      </c>
      <c r="B5" s="76" t="s">
        <v>16</v>
      </c>
      <c r="C5" s="76">
        <v>85</v>
      </c>
    </row>
    <row r="6" spans="1:3" ht="12.75">
      <c r="A6" s="2">
        <v>2</v>
      </c>
      <c r="B6" s="76" t="s">
        <v>20</v>
      </c>
      <c r="C6" s="76">
        <v>20</v>
      </c>
    </row>
    <row r="7" spans="1:3" ht="12.75">
      <c r="A7" s="2">
        <v>3</v>
      </c>
      <c r="B7" s="76" t="s">
        <v>12</v>
      </c>
      <c r="C7" s="76">
        <v>20</v>
      </c>
    </row>
    <row r="8" spans="1:3" ht="12.75">
      <c r="A8" s="73">
        <v>4</v>
      </c>
      <c r="B8" s="1" t="s">
        <v>18</v>
      </c>
      <c r="C8" s="1">
        <v>20</v>
      </c>
    </row>
    <row r="9" spans="1:3" ht="12.75">
      <c r="A9" s="73">
        <v>5</v>
      </c>
      <c r="B9" s="1" t="s">
        <v>10</v>
      </c>
      <c r="C9" s="1">
        <v>10</v>
      </c>
    </row>
    <row r="10" spans="1:3" ht="12.75">
      <c r="A10" s="75"/>
      <c r="B10" s="20"/>
      <c r="C10" s="20"/>
    </row>
    <row r="11" spans="1:3" ht="12.75">
      <c r="A11" s="75"/>
      <c r="B11" s="20"/>
      <c r="C11" s="20"/>
    </row>
    <row r="13" ht="15.75">
      <c r="A13" s="71" t="s">
        <v>1</v>
      </c>
    </row>
    <row r="14" spans="1:3" ht="12.75">
      <c r="A14" s="76" t="s">
        <v>50</v>
      </c>
      <c r="B14" s="76" t="s">
        <v>55</v>
      </c>
      <c r="C14" s="76" t="s">
        <v>94</v>
      </c>
    </row>
    <row r="15" spans="1:3" ht="12.75">
      <c r="A15" s="2">
        <v>1</v>
      </c>
      <c r="B15" s="76" t="s">
        <v>9</v>
      </c>
      <c r="C15" s="76">
        <v>350</v>
      </c>
    </row>
    <row r="16" spans="1:3" ht="12.75">
      <c r="A16" s="2">
        <v>2</v>
      </c>
      <c r="B16" s="76" t="s">
        <v>34</v>
      </c>
      <c r="C16" s="76">
        <v>330</v>
      </c>
    </row>
    <row r="17" spans="1:3" ht="12.75">
      <c r="A17" s="2">
        <v>3</v>
      </c>
      <c r="B17" s="76" t="s">
        <v>32</v>
      </c>
      <c r="C17" s="76">
        <v>265</v>
      </c>
    </row>
    <row r="18" spans="1:3" ht="12.75">
      <c r="A18" s="73">
        <v>4</v>
      </c>
      <c r="B18" s="1" t="s">
        <v>39</v>
      </c>
      <c r="C18" s="1">
        <v>245</v>
      </c>
    </row>
    <row r="19" spans="1:3" ht="12.75">
      <c r="A19" s="73">
        <v>5</v>
      </c>
      <c r="B19" s="1" t="s">
        <v>5</v>
      </c>
      <c r="C19" s="1">
        <v>210</v>
      </c>
    </row>
    <row r="20" spans="1:3" ht="12.75">
      <c r="A20" s="75"/>
      <c r="B20" s="20"/>
      <c r="C20" s="20"/>
    </row>
    <row r="21" spans="1:3" ht="12.75">
      <c r="A21" s="75"/>
      <c r="B21" s="20"/>
      <c r="C21" s="20"/>
    </row>
    <row r="22" spans="1:3" ht="12.75">
      <c r="A22" s="75"/>
      <c r="B22" s="20"/>
      <c r="C22" s="20"/>
    </row>
  </sheetData>
  <sheetProtection selectLockedCells="1" selectUnlockedCells="1"/>
  <printOptions/>
  <pageMargins left="0.39375" right="0.39375" top="0.63125" bottom="0.63125" header="0.39375" footer="0.39375"/>
  <pageSetup horizontalDpi="300" verticalDpi="300" orientation="landscape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Vanya</cp:lastModifiedBy>
  <cp:lastPrinted>2016-06-12T08:02:03Z</cp:lastPrinted>
  <dcterms:modified xsi:type="dcterms:W3CDTF">2016-06-12T08:53:31Z</dcterms:modified>
  <cp:category/>
  <cp:version/>
  <cp:contentType/>
  <cp:contentStatus/>
</cp:coreProperties>
</file>